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20" windowWidth="27780" windowHeight="14480" activeTab="0"/>
  </bookViews>
  <sheets>
    <sheet name="M|G|1" sheetId="1" r:id="rId1"/>
  </sheets>
  <definedNames>
    <definedName name="L">'M|G|1'!$G$4</definedName>
    <definedName name="Lambda">'M|G|1'!$C$4</definedName>
    <definedName name="Lq">'M|G|1'!$G$5</definedName>
    <definedName name="OneOverMu">'M|G|1'!$C$5</definedName>
    <definedName name="Rho">'M|G|1'!$G$10</definedName>
    <definedName name="s">'M|G|1'!$C$7</definedName>
    <definedName name="sencount" hidden="1">4</definedName>
    <definedName name="sencount2" hidden="1">3</definedName>
    <definedName name="Sigma">'M|G|1'!$C$6</definedName>
    <definedName name="W">'M|G|1'!$G$7</definedName>
    <definedName name="Wq">'M|G|1'!$G$8</definedName>
  </definedNames>
  <calcPr fullCalcOnLoad="1"/>
</workbook>
</file>

<file path=xl/sharedStrings.xml><?xml version="1.0" encoding="utf-8"?>
<sst xmlns="http://schemas.openxmlformats.org/spreadsheetml/2006/main" count="37" uniqueCount="37">
  <si>
    <t>Data</t>
  </si>
  <si>
    <t>Results</t>
  </si>
  <si>
    <t>l =</t>
  </si>
  <si>
    <t>L =</t>
  </si>
  <si>
    <t>s =</t>
  </si>
  <si>
    <t>(# servers)</t>
  </si>
  <si>
    <t>W =</t>
  </si>
  <si>
    <t>r =</t>
  </si>
  <si>
    <t>(mean arrival rate)</t>
  </si>
  <si>
    <t>Range Name</t>
  </si>
  <si>
    <t>L</t>
  </si>
  <si>
    <t>Lambda</t>
  </si>
  <si>
    <t>Lq</t>
  </si>
  <si>
    <t>Rho</t>
  </si>
  <si>
    <t>s</t>
  </si>
  <si>
    <t>W</t>
  </si>
  <si>
    <t>Wq</t>
  </si>
  <si>
    <t>G4</t>
  </si>
  <si>
    <t>C4</t>
  </si>
  <si>
    <t>G5</t>
  </si>
  <si>
    <t>C5</t>
  </si>
  <si>
    <t>G10</t>
  </si>
  <si>
    <t>C6</t>
  </si>
  <si>
    <t>G7</t>
  </si>
  <si>
    <t>G8</t>
  </si>
  <si>
    <t>Template for the M/G/1 Queueing Model</t>
  </si>
  <si>
    <t>1/m =</t>
  </si>
  <si>
    <t>s=</t>
  </si>
  <si>
    <t>(expected service time)</t>
  </si>
  <si>
    <t>(standard deviation)</t>
  </si>
  <si>
    <t>OneOverMu</t>
  </si>
  <si>
    <t>Sigma</t>
  </si>
  <si>
    <t>Cell</t>
  </si>
  <si>
    <t>C7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</si>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</sst>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 locked="0"/>
    </xf>
    <xf numFmtId="0" fontId="7" fillId="2" borderId="2" xfId="0" applyNumberFormat="1" applyFont="1" applyFill="1" applyBorder="1" applyAlignment="1" applyProtection="1">
      <alignment/>
      <protection locked="0"/>
    </xf>
    <xf numFmtId="0" fontId="7" fillId="4" borderId="3" xfId="0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/>
      <protection locked="0"/>
    </xf>
    <xf numFmtId="0" fontId="7" fillId="2" borderId="5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2" borderId="7" xfId="0" applyNumberFormat="1" applyFont="1" applyFill="1" applyBorder="1" applyAlignment="1" applyProtection="1">
      <alignment/>
      <protection locked="0"/>
    </xf>
    <xf numFmtId="0" fontId="7" fillId="2" borderId="8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170" fontId="7" fillId="4" borderId="9" xfId="0" applyNumberFormat="1" applyFont="1" applyFill="1" applyBorder="1" applyAlignment="1" applyProtection="1">
      <alignment horizontal="center"/>
      <protection/>
    </xf>
    <xf numFmtId="170" fontId="7" fillId="4" borderId="3" xfId="0" applyNumberFormat="1" applyFont="1" applyFill="1" applyBorder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  1  Introduction.xls" xfId="21"/>
    <cellStyle name="Normal_Ch  5  Transp &amp; Assignment.xls" xfId="22"/>
    <cellStyle name="Normal_Ch  6  Network Problems.xls" xfId="23"/>
    <cellStyle name="Normal_Ch 12 Uncertain Dem Inv Mgt.xls" xfId="24"/>
    <cellStyle name="Normal_Ch 13 Forecasting.xls" xfId="25"/>
    <cellStyle name="Normal_Ch.11 Excel Figures" xfId="26"/>
    <cellStyle name="Normal_Ch.12 - Inventory.xls" xfId="27"/>
    <cellStyle name="Normal_Ch.12 Excel Figure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7" customWidth="1"/>
    <col min="2" max="2" width="4.25390625" style="5" bestFit="1" customWidth="1"/>
    <col min="3" max="3" width="9.375" style="6" customWidth="1"/>
    <col min="4" max="4" width="19.875" style="7" bestFit="1" customWidth="1"/>
    <col min="5" max="5" width="3.75390625" style="7" customWidth="1"/>
    <col min="6" max="6" width="4.875" style="5" bestFit="1" customWidth="1"/>
    <col min="7" max="7" width="12.00390625" style="7" bestFit="1" customWidth="1"/>
    <col min="8" max="9" width="10.75390625" style="7" customWidth="1"/>
    <col min="10" max="10" width="4.00390625" style="7" bestFit="1" customWidth="1"/>
    <col min="11" max="16384" width="10.75390625" style="7" customWidth="1"/>
  </cols>
  <sheetData>
    <row r="1" ht="16.5">
      <c r="A1" s="4" t="s">
        <v>25</v>
      </c>
    </row>
    <row r="2" ht="12.75" thickBot="1"/>
    <row r="3" spans="1:10" ht="12.75" thickBot="1">
      <c r="A3" s="8"/>
      <c r="C3" s="9" t="s">
        <v>0</v>
      </c>
      <c r="G3" s="9" t="s">
        <v>1</v>
      </c>
      <c r="I3" s="10" t="s">
        <v>9</v>
      </c>
      <c r="J3" s="11" t="s">
        <v>32</v>
      </c>
    </row>
    <row r="4" spans="1:10" ht="12">
      <c r="A4" s="8"/>
      <c r="B4" s="1" t="s">
        <v>2</v>
      </c>
      <c r="C4" s="13">
        <v>3</v>
      </c>
      <c r="D4" s="14" t="s">
        <v>8</v>
      </c>
      <c r="E4" s="14"/>
      <c r="F4" s="15" t="s">
        <v>3</v>
      </c>
      <c r="G4" s="33">
        <f>Lq+Rho</f>
        <v>1.1625000000000005</v>
      </c>
      <c r="I4" s="16" t="s">
        <v>10</v>
      </c>
      <c r="J4" s="17" t="s">
        <v>17</v>
      </c>
    </row>
    <row r="5" spans="1:10" ht="12">
      <c r="A5" s="8"/>
      <c r="B5" s="1" t="s">
        <v>26</v>
      </c>
      <c r="C5" s="13">
        <v>0.2</v>
      </c>
      <c r="D5" s="14" t="s">
        <v>28</v>
      </c>
      <c r="E5" s="14"/>
      <c r="F5" s="15" t="s">
        <v>34</v>
      </c>
      <c r="G5" s="34">
        <f>((Lambda^2)*(Sigma^2)+(Rho^2))/(2*(1-Rho))</f>
        <v>0.5625000000000003</v>
      </c>
      <c r="I5" s="19" t="s">
        <v>11</v>
      </c>
      <c r="J5" s="20" t="s">
        <v>18</v>
      </c>
    </row>
    <row r="6" spans="1:10" ht="12">
      <c r="A6" s="8"/>
      <c r="B6" s="2" t="s">
        <v>27</v>
      </c>
      <c r="C6" s="13">
        <v>0.1</v>
      </c>
      <c r="D6" s="7" t="s">
        <v>29</v>
      </c>
      <c r="E6" s="14"/>
      <c r="F6" s="15"/>
      <c r="G6" s="34"/>
      <c r="I6" s="19" t="s">
        <v>12</v>
      </c>
      <c r="J6" s="20" t="s">
        <v>19</v>
      </c>
    </row>
    <row r="7" spans="1:10" ht="12">
      <c r="A7" s="8"/>
      <c r="B7" s="12" t="s">
        <v>4</v>
      </c>
      <c r="C7" s="21">
        <v>1</v>
      </c>
      <c r="D7" s="14" t="s">
        <v>5</v>
      </c>
      <c r="E7" s="14"/>
      <c r="F7" s="15" t="s">
        <v>6</v>
      </c>
      <c r="G7" s="34">
        <f>Wq+OneOverMu</f>
        <v>0.3875000000000001</v>
      </c>
      <c r="I7" s="19" t="s">
        <v>30</v>
      </c>
      <c r="J7" s="20" t="s">
        <v>20</v>
      </c>
    </row>
    <row r="8" spans="1:10" ht="12">
      <c r="A8" s="8"/>
      <c r="B8" s="12"/>
      <c r="C8" s="21"/>
      <c r="D8" s="14"/>
      <c r="E8" s="14"/>
      <c r="F8" s="15" t="s">
        <v>35</v>
      </c>
      <c r="G8" s="34">
        <f>Lq/Lambda</f>
        <v>0.1875000000000001</v>
      </c>
      <c r="I8" s="19" t="s">
        <v>13</v>
      </c>
      <c r="J8" s="20" t="s">
        <v>21</v>
      </c>
    </row>
    <row r="9" spans="1:10" ht="12">
      <c r="A9" s="8"/>
      <c r="B9" s="15"/>
      <c r="C9" s="22"/>
      <c r="D9" s="14"/>
      <c r="E9" s="14"/>
      <c r="F9" s="15"/>
      <c r="G9" s="18"/>
      <c r="I9" s="19" t="s">
        <v>14</v>
      </c>
      <c r="J9" s="20" t="s">
        <v>33</v>
      </c>
    </row>
    <row r="10" spans="1:10" ht="12">
      <c r="A10" s="8"/>
      <c r="B10" s="7"/>
      <c r="C10" s="23">
        <f>IF(Rho&gt;=1,"Model invalid because:","")</f>
      </c>
      <c r="D10" s="14"/>
      <c r="F10" s="3" t="s">
        <v>7</v>
      </c>
      <c r="G10" s="18">
        <f>Lambda*OneOverMu</f>
        <v>0.6000000000000001</v>
      </c>
      <c r="I10" s="19" t="s">
        <v>31</v>
      </c>
      <c r="J10" s="20" t="s">
        <v>22</v>
      </c>
    </row>
    <row r="11" spans="1:10" ht="15">
      <c r="A11" s="8"/>
      <c r="B11" s="7"/>
      <c r="C11" s="24">
        <f>IF(Rho&gt;=1,"   r   &gt;=   1","")</f>
      </c>
      <c r="D11" s="14"/>
      <c r="F11" s="14"/>
      <c r="G11" s="25"/>
      <c r="I11" s="19" t="s">
        <v>15</v>
      </c>
      <c r="J11" s="20" t="s">
        <v>23</v>
      </c>
    </row>
    <row r="12" spans="1:10" ht="12.75" thickBot="1">
      <c r="A12" s="8"/>
      <c r="B12" s="15"/>
      <c r="C12" s="22"/>
      <c r="D12" s="14"/>
      <c r="E12" s="14"/>
      <c r="F12" s="12" t="s">
        <v>36</v>
      </c>
      <c r="G12" s="26">
        <f>1-Rho</f>
        <v>0.3999999999999999</v>
      </c>
      <c r="I12" s="27" t="s">
        <v>16</v>
      </c>
      <c r="J12" s="28" t="s">
        <v>24</v>
      </c>
    </row>
    <row r="13" spans="1:10" ht="12">
      <c r="A13" s="8"/>
      <c r="B13" s="12"/>
      <c r="C13" s="21"/>
      <c r="D13" s="14"/>
      <c r="E13" s="14"/>
      <c r="F13" s="29"/>
      <c r="G13" s="30"/>
      <c r="I13" s="31"/>
      <c r="J13" s="31"/>
    </row>
    <row r="14" spans="1:10" ht="12">
      <c r="A14" s="32"/>
      <c r="B14" s="12"/>
      <c r="C14" s="21"/>
      <c r="D14" s="14"/>
      <c r="E14" s="14"/>
      <c r="F14" s="12"/>
      <c r="G14" s="14"/>
      <c r="I14" s="31"/>
      <c r="J14" s="31"/>
    </row>
    <row r="15" spans="1:10" ht="12">
      <c r="A15" s="32"/>
      <c r="B15" s="14"/>
      <c r="C15" s="14"/>
      <c r="D15" s="14"/>
      <c r="E15" s="14"/>
      <c r="F15" s="12"/>
      <c r="G15" s="14"/>
      <c r="I15" s="31"/>
      <c r="J15" s="31"/>
    </row>
    <row r="16" spans="1:10" ht="12">
      <c r="A16" s="32"/>
      <c r="B16" s="14"/>
      <c r="C16" s="14"/>
      <c r="D16" s="14"/>
      <c r="E16" s="14"/>
      <c r="F16" s="12"/>
      <c r="G16" s="14"/>
      <c r="I16" s="31"/>
      <c r="J16" s="31"/>
    </row>
    <row r="17" spans="1:10" ht="12">
      <c r="A17" s="32"/>
      <c r="B17" s="14"/>
      <c r="C17" s="14"/>
      <c r="D17" s="14"/>
      <c r="E17" s="14"/>
      <c r="F17" s="12"/>
      <c r="G17" s="14"/>
      <c r="I17" s="31"/>
      <c r="J17" s="31"/>
    </row>
    <row r="18" spans="1:7" ht="12">
      <c r="A18" s="32"/>
      <c r="B18" s="14"/>
      <c r="C18" s="14"/>
      <c r="D18" s="14"/>
      <c r="E18" s="14"/>
      <c r="F18" s="12"/>
      <c r="G18" s="14"/>
    </row>
    <row r="19" spans="1:7" ht="12">
      <c r="A19" s="32"/>
      <c r="B19" s="14"/>
      <c r="C19" s="21"/>
      <c r="D19" s="14"/>
      <c r="E19" s="14"/>
      <c r="F19" s="12"/>
      <c r="G19" s="14"/>
    </row>
    <row r="20" spans="1:7" ht="12">
      <c r="A20" s="32"/>
      <c r="B20" s="14"/>
      <c r="C20" s="21"/>
      <c r="D20" s="14"/>
      <c r="E20" s="14"/>
      <c r="F20" s="12"/>
      <c r="G20" s="14"/>
    </row>
    <row r="21" spans="1:7" ht="12">
      <c r="A21" s="32"/>
      <c r="B21" s="14"/>
      <c r="C21" s="21"/>
      <c r="D21" s="14"/>
      <c r="E21" s="14"/>
      <c r="F21" s="12"/>
      <c r="G21" s="14"/>
    </row>
    <row r="22" spans="1:7" ht="12">
      <c r="A22" s="32"/>
      <c r="B22" s="12"/>
      <c r="C22" s="21"/>
      <c r="D22" s="14"/>
      <c r="E22" s="14"/>
      <c r="F22" s="12"/>
      <c r="G22" s="14"/>
    </row>
    <row r="23" spans="1:7" ht="12">
      <c r="A23" s="32"/>
      <c r="B23" s="12"/>
      <c r="C23" s="21"/>
      <c r="D23" s="14"/>
      <c r="E23" s="14"/>
      <c r="F23" s="12"/>
      <c r="G23" s="14"/>
    </row>
    <row r="24" spans="1:7" ht="12">
      <c r="A24" s="32"/>
      <c r="B24" s="12"/>
      <c r="C24" s="21"/>
      <c r="D24" s="14"/>
      <c r="E24" s="14"/>
      <c r="F24" s="12"/>
      <c r="G24" s="14"/>
    </row>
    <row r="25" spans="1:7" ht="12">
      <c r="A25" s="32"/>
      <c r="B25" s="12"/>
      <c r="C25" s="21"/>
      <c r="D25" s="14"/>
      <c r="E25" s="14"/>
      <c r="F25" s="12"/>
      <c r="G25" s="14"/>
    </row>
    <row r="26" spans="1:7" ht="12">
      <c r="A26" s="32"/>
      <c r="B26" s="12"/>
      <c r="C26" s="21"/>
      <c r="D26" s="14"/>
      <c r="E26" s="14"/>
      <c r="F26" s="12"/>
      <c r="G26" s="14"/>
    </row>
    <row r="27" spans="1:7" ht="12">
      <c r="A27" s="32"/>
      <c r="B27" s="12"/>
      <c r="C27" s="21"/>
      <c r="D27" s="14"/>
      <c r="E27" s="14"/>
      <c r="F27" s="12"/>
      <c r="G27" s="14"/>
    </row>
    <row r="28" spans="1:7" ht="12">
      <c r="A28" s="32"/>
      <c r="B28" s="12"/>
      <c r="C28" s="21"/>
      <c r="D28" s="14"/>
      <c r="E28" s="14"/>
      <c r="F28" s="12"/>
      <c r="G28" s="14"/>
    </row>
    <row r="29" spans="1:7" ht="12">
      <c r="A29" s="32"/>
      <c r="B29" s="12"/>
      <c r="C29" s="21"/>
      <c r="D29" s="14"/>
      <c r="E29" s="14"/>
      <c r="F29" s="12"/>
      <c r="G29" s="14"/>
    </row>
    <row r="30" spans="1:7" ht="12">
      <c r="A30" s="32"/>
      <c r="B30" s="12"/>
      <c r="C30" s="21"/>
      <c r="D30" s="14"/>
      <c r="E30" s="14"/>
      <c r="F30" s="12"/>
      <c r="G30" s="14"/>
    </row>
    <row r="31" spans="1:7" ht="12">
      <c r="A31" s="32"/>
      <c r="B31" s="12"/>
      <c r="C31" s="21"/>
      <c r="D31" s="14"/>
      <c r="E31" s="14"/>
      <c r="F31" s="12"/>
      <c r="G31" s="14"/>
    </row>
    <row r="32" spans="1:7" ht="12">
      <c r="A32" s="32"/>
      <c r="B32" s="12"/>
      <c r="C32" s="21"/>
      <c r="D32" s="14"/>
      <c r="E32" s="14"/>
      <c r="F32" s="12"/>
      <c r="G32" s="14"/>
    </row>
    <row r="33" spans="1:7" ht="12">
      <c r="A33" s="32"/>
      <c r="B33" s="12"/>
      <c r="C33" s="21"/>
      <c r="D33" s="14"/>
      <c r="E33" s="14"/>
      <c r="F33" s="12"/>
      <c r="G33" s="14"/>
    </row>
    <row r="34" spans="1:7" ht="12">
      <c r="A34" s="32"/>
      <c r="B34" s="12"/>
      <c r="C34" s="21"/>
      <c r="D34" s="14"/>
      <c r="E34" s="14"/>
      <c r="F34" s="12"/>
      <c r="G34" s="14"/>
    </row>
    <row r="35" spans="1:7" ht="12">
      <c r="A35" s="32"/>
      <c r="B35" s="12"/>
      <c r="C35" s="21"/>
      <c r="D35" s="14"/>
      <c r="E35" s="14"/>
      <c r="F35" s="12"/>
      <c r="G35" s="14"/>
    </row>
    <row r="36" spans="1:7" ht="12">
      <c r="A36" s="32"/>
      <c r="B36" s="12"/>
      <c r="C36" s="21"/>
      <c r="D36" s="14"/>
      <c r="E36" s="14"/>
      <c r="F36" s="12"/>
      <c r="G36" s="14"/>
    </row>
    <row r="37" spans="1:7" ht="12">
      <c r="A37" s="32"/>
      <c r="B37" s="12"/>
      <c r="C37" s="21"/>
      <c r="D37" s="14"/>
      <c r="E37" s="14"/>
      <c r="F37" s="12"/>
      <c r="G37" s="14"/>
    </row>
    <row r="38" spans="1:7" ht="12">
      <c r="A38" s="32"/>
      <c r="B38" s="12"/>
      <c r="C38" s="21"/>
      <c r="D38" s="14"/>
      <c r="E38" s="14"/>
      <c r="F38" s="12"/>
      <c r="G38" s="14"/>
    </row>
    <row r="39" spans="1:7" ht="12">
      <c r="A39" s="32"/>
      <c r="B39" s="12"/>
      <c r="C39" s="21"/>
      <c r="D39" s="14"/>
      <c r="E39" s="14"/>
      <c r="F39" s="12"/>
      <c r="G39" s="14"/>
    </row>
    <row r="40" spans="2:7" ht="12">
      <c r="B40" s="12"/>
      <c r="C40" s="21"/>
      <c r="D40" s="14"/>
      <c r="E40" s="14"/>
      <c r="F40" s="12"/>
      <c r="G40" s="14"/>
    </row>
    <row r="41" spans="2:7" ht="12">
      <c r="B41" s="12"/>
      <c r="C41" s="21"/>
      <c r="D41" s="14"/>
      <c r="E41" s="14"/>
      <c r="F41" s="12"/>
      <c r="G41" s="14"/>
    </row>
    <row r="42" spans="2:7" ht="12">
      <c r="B42" s="12"/>
      <c r="C42" s="21"/>
      <c r="D42" s="14"/>
      <c r="E42" s="14"/>
      <c r="F42" s="12"/>
      <c r="G42" s="14"/>
    </row>
    <row r="43" spans="2:7" ht="12">
      <c r="B43" s="12"/>
      <c r="C43" s="21"/>
      <c r="D43" s="14"/>
      <c r="E43" s="14"/>
      <c r="F43" s="12"/>
      <c r="G43" s="14"/>
    </row>
    <row r="44" spans="2:7" ht="12">
      <c r="B44" s="12"/>
      <c r="C44" s="21"/>
      <c r="D44" s="14"/>
      <c r="E44" s="14"/>
      <c r="F44" s="12"/>
      <c r="G44" s="14"/>
    </row>
    <row r="45" spans="2:7" ht="12">
      <c r="B45" s="12"/>
      <c r="C45" s="21"/>
      <c r="D45" s="14"/>
      <c r="E45" s="14"/>
      <c r="F45" s="12"/>
      <c r="G45" s="14"/>
    </row>
    <row r="46" spans="2:7" ht="12">
      <c r="B46" s="12"/>
      <c r="C46" s="21"/>
      <c r="D46" s="14"/>
      <c r="E46" s="14"/>
      <c r="F46" s="12"/>
      <c r="G46" s="14"/>
    </row>
  </sheetData>
  <dataValidations count="4">
    <dataValidation type="decimal" operator="greaterThanOrEqual" allowBlank="1" showInputMessage="1" showErrorMessage="1" error="t must be greater than or equal to 0." sqref="C13">
      <formula1>0</formula1>
    </dataValidation>
    <dataValidation type="whole" allowBlank="1" showInputMessage="1" showErrorMessage="1" error="The number of servers must be an integer between 1 and 25 (inclusive)." sqref="C7">
      <formula1>1</formula1>
      <formula2>25</formula2>
    </dataValidation>
    <dataValidation type="decimal" operator="greaterThan" allowBlank="1" showInputMessage="1" showErrorMessage="1" error="The mean arrival rate must be greater than zero." sqref="C4:C5">
      <formula1>0</formula1>
    </dataValidation>
    <dataValidation type="decimal" operator="greaterThanOrEqual" allowBlank="1" showInputMessage="1" showErrorMessage="1" error="The standard deviation of the service rate must be greater-than-or-equal-to zero." sqref="C6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2003-11-26T01:28:30Z</cp:lastPrinted>
  <dcterms:created xsi:type="dcterms:W3CDTF">1998-08-18T16:12:25Z</dcterms:created>
  <cp:category/>
  <cp:version/>
  <cp:contentType/>
  <cp:contentStatus/>
</cp:coreProperties>
</file>