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<sst xmlns="http://schemas.openxmlformats.org/spreadsheetml/2006/main" count="15" uniqueCount="15">
  <si>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VARIANCE</t>
  </si>
  <si>
    <t>i</t>
  </si>
  <si>
    <r>
      <t>x</t>
    </r>
    <r>
      <rPr>
        <i/>
        <vertAlign val="subscript"/>
        <sz val="10"/>
        <rFont val="Times New Roman"/>
        <family val="1"/>
      </rPr>
      <t>i</t>
    </r>
  </si>
  <si>
    <r>
      <t>x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- </t>
    </r>
    <r>
      <rPr>
        <i/>
        <sz val="10"/>
        <rFont val="Times New Roman"/>
        <family val="1"/>
      </rPr>
      <t>x</t>
    </r>
    <r>
      <rPr>
        <vertAlign val="superscript"/>
        <sz val="10"/>
        <rFont val="Times New Roman"/>
        <family val="1"/>
      </rPr>
      <t>bar</t>
    </r>
  </si>
  <si>
    <t>square</t>
  </si>
  <si>
    <t>SUM:</t>
  </si>
  <si>
    <t>STDEV:</t>
  </si>
  <si>
    <t>VAR:</t>
  </si>
  <si>
    <t>AVER.:</t>
  </si>
  <si>
    <r>
      <t>x</t>
    </r>
    <r>
      <rPr>
        <i/>
        <vertAlign val="subscript"/>
        <sz val="10"/>
        <rFont val="Times New Roman"/>
        <family val="1"/>
      </rPr>
      <t>i</t>
    </r>
    <r>
      <rPr>
        <b/>
        <vertAlign val="superscript"/>
        <sz val="10"/>
        <rFont val="Times New Roman"/>
        <family val="1"/>
      </rPr>
      <t>2</t>
    </r>
  </si>
  <si>
    <t>s2def =</t>
  </si>
  <si>
    <t>s2calc =</t>
  </si>
  <si>
    <r>
      <t>n</t>
    </r>
    <r>
      <rPr>
        <sz val="10"/>
        <rFont val="Times New Roman"/>
        <family val="1"/>
      </rPr>
      <t xml:space="preserve"> =</t>
    </r>
  </si>
  <si>
    <t>Code:</t>
  </si>
  <si>
    <t>variance = (sumx2 - sumx * sumx / n) / (n - 1)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</si>
</sst>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Arial Narro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33203125" defaultRowHeight="12.75"/>
  <cols>
    <col min="1" max="16384" width="8.83203125" style="0" customWidth="1"/>
  </cols>
  <sheetData>
    <row r="1" spans="1:4" ht="13.5">
      <c r="A1" s="1">
        <v>41032</v>
      </c>
      <c r="D1" s="2" t="s">
        <v>0</v>
      </c>
    </row>
    <row r="2" spans="1:2" ht="12.75">
      <c r="A2" s="7" t="s">
        <v>12</v>
      </c>
      <c r="B2" s="17">
        <v>10</v>
      </c>
    </row>
    <row r="3" spans="1:5" ht="12.75">
      <c r="A3" s="9" t="s">
        <v>8</v>
      </c>
      <c r="B3" s="10">
        <f>AVERAGE(B8:B17)</f>
        <v>9.7</v>
      </c>
      <c r="C3" s="10">
        <f>AVERAGE(C8:C17)</f>
        <v>122.9</v>
      </c>
      <c r="D3" s="10">
        <f>AVERAGE(D8:D17)</f>
        <v>7.105427357601002E-16</v>
      </c>
      <c r="E3" s="10">
        <f>AVERAGE(E8:E17)</f>
        <v>28.809999999999995</v>
      </c>
    </row>
    <row r="4" spans="1:5" ht="12.75">
      <c r="A4" s="9" t="s">
        <v>5</v>
      </c>
      <c r="B4" s="14">
        <f>SUM(B8:B17)</f>
        <v>97</v>
      </c>
      <c r="C4" s="16">
        <f>SUM(C8:C17)</f>
        <v>1229</v>
      </c>
      <c r="D4" s="13">
        <f>SUM(D8:D17)</f>
        <v>7.105427357601002E-15</v>
      </c>
      <c r="E4" s="16">
        <f>SUM(E8:E17)</f>
        <v>288.09999999999997</v>
      </c>
    </row>
    <row r="5" spans="1:5" ht="12.75">
      <c r="A5" s="9" t="s">
        <v>6</v>
      </c>
      <c r="B5" s="10">
        <f>STDEV(B8:B17)</f>
        <v>5.657836257007719</v>
      </c>
      <c r="C5" s="10">
        <f>STDEV(C8:C17)</f>
        <v>111.8654449675045</v>
      </c>
      <c r="D5" s="10">
        <f>STDEV(D8:D17)</f>
        <v>5.657836257007718</v>
      </c>
      <c r="E5" s="10">
        <f>STDEV(E8:E17)</f>
        <v>22.893609006299855</v>
      </c>
    </row>
    <row r="6" spans="1:5" ht="12.75">
      <c r="A6" s="9" t="s">
        <v>7</v>
      </c>
      <c r="B6" s="15">
        <f>VAR(B8:B17)</f>
        <v>32.01111111111111</v>
      </c>
      <c r="C6" s="10">
        <f>VAR(C8:C17)</f>
        <v>12513.877777777778</v>
      </c>
      <c r="D6" s="10">
        <f>VAR(D8:D17)</f>
        <v>32.011111111111106</v>
      </c>
      <c r="E6" s="10">
        <f>VAR(E8:E17)</f>
        <v>524.1173333333338</v>
      </c>
    </row>
    <row r="7" spans="1:5" ht="17.25" thickBot="1">
      <c r="A7" s="3" t="s">
        <v>1</v>
      </c>
      <c r="B7" s="3" t="s">
        <v>2</v>
      </c>
      <c r="C7" s="3" t="s">
        <v>9</v>
      </c>
      <c r="D7" s="3" t="s">
        <v>3</v>
      </c>
      <c r="E7" s="8" t="s">
        <v>4</v>
      </c>
    </row>
    <row r="8" spans="1:8" ht="13.5" thickTop="1">
      <c r="A8" s="5">
        <v>1</v>
      </c>
      <c r="B8" s="18">
        <v>3</v>
      </c>
      <c r="C8" s="11">
        <f>$B8^2</f>
        <v>9</v>
      </c>
      <c r="D8" s="4">
        <f>$B8-$B$3</f>
        <v>-6.699999999999999</v>
      </c>
      <c r="E8" s="4">
        <f>$D8^2</f>
        <v>44.88999999999999</v>
      </c>
      <c r="G8" s="6" t="s">
        <v>10</v>
      </c>
      <c r="H8" s="2">
        <f>$E$4/(10-1)</f>
        <v>32.011111111111106</v>
      </c>
    </row>
    <row r="9" spans="1:8" ht="12.75">
      <c r="A9" s="5">
        <f>$A8+1</f>
        <v>2</v>
      </c>
      <c r="B9" s="18">
        <v>10</v>
      </c>
      <c r="C9" s="11">
        <f aca="true" t="shared" si="0" ref="C9:C17">$B9^2</f>
        <v>100</v>
      </c>
      <c r="D9" s="4">
        <f aca="true" t="shared" si="1" ref="D9:D17">$B9-$B$3</f>
        <v>0.3000000000000007</v>
      </c>
      <c r="E9" s="4">
        <f aca="true" t="shared" si="2" ref="E9:E17">$D9^2</f>
        <v>0.09000000000000043</v>
      </c>
      <c r="G9" s="6" t="s">
        <v>11</v>
      </c>
      <c r="H9" s="2">
        <f>($C$4-$B$4^2/10)/(10-1)</f>
        <v>32.01111111111111</v>
      </c>
    </row>
    <row r="10" spans="1:5" ht="12.75">
      <c r="A10" s="5">
        <f aca="true" t="shared" si="3" ref="A10:A17">$A9+1</f>
        <v>3</v>
      </c>
      <c r="B10" s="18">
        <v>14</v>
      </c>
      <c r="C10" s="11">
        <f t="shared" si="0"/>
        <v>196</v>
      </c>
      <c r="D10" s="4">
        <f t="shared" si="1"/>
        <v>4.300000000000001</v>
      </c>
      <c r="E10" s="4">
        <f t="shared" si="2"/>
        <v>18.490000000000006</v>
      </c>
    </row>
    <row r="11" spans="1:7" ht="12.75">
      <c r="A11" s="5">
        <f t="shared" si="3"/>
        <v>4</v>
      </c>
      <c r="B11" s="18">
        <v>3</v>
      </c>
      <c r="C11" s="11">
        <f t="shared" si="0"/>
        <v>9</v>
      </c>
      <c r="D11" s="4">
        <f t="shared" si="1"/>
        <v>-6.699999999999999</v>
      </c>
      <c r="E11" s="4">
        <f t="shared" si="2"/>
        <v>44.88999999999999</v>
      </c>
      <c r="G11" t="s">
        <v>13</v>
      </c>
    </row>
    <row r="12" spans="1:7" ht="12.75">
      <c r="A12" s="5">
        <f t="shared" si="3"/>
        <v>5</v>
      </c>
      <c r="B12" s="18">
        <v>16</v>
      </c>
      <c r="C12" s="11">
        <f t="shared" si="0"/>
        <v>256</v>
      </c>
      <c r="D12" s="4">
        <f t="shared" si="1"/>
        <v>6.300000000000001</v>
      </c>
      <c r="E12" s="4">
        <f t="shared" si="2"/>
        <v>39.69000000000001</v>
      </c>
      <c r="G12" s="2" t="s">
        <v>14</v>
      </c>
    </row>
    <row r="13" spans="1:5" ht="12.75">
      <c r="A13" s="5">
        <f t="shared" si="3"/>
        <v>6</v>
      </c>
      <c r="B13" s="18">
        <v>6</v>
      </c>
      <c r="C13" s="11">
        <f t="shared" si="0"/>
        <v>36</v>
      </c>
      <c r="D13" s="4">
        <f t="shared" si="1"/>
        <v>-3.6999999999999993</v>
      </c>
      <c r="E13" s="4">
        <f t="shared" si="2"/>
        <v>13.689999999999994</v>
      </c>
    </row>
    <row r="14" spans="1:5" ht="12.75">
      <c r="A14" s="5">
        <f t="shared" si="3"/>
        <v>7</v>
      </c>
      <c r="B14" s="18">
        <v>3</v>
      </c>
      <c r="C14" s="11">
        <f t="shared" si="0"/>
        <v>9</v>
      </c>
      <c r="D14" s="4">
        <f t="shared" si="1"/>
        <v>-6.699999999999999</v>
      </c>
      <c r="E14" s="4">
        <f t="shared" si="2"/>
        <v>44.88999999999999</v>
      </c>
    </row>
    <row r="15" spans="1:5" ht="12.75">
      <c r="A15" s="5">
        <f t="shared" si="3"/>
        <v>8</v>
      </c>
      <c r="B15" s="18">
        <v>18</v>
      </c>
      <c r="C15" s="11">
        <f t="shared" si="0"/>
        <v>324</v>
      </c>
      <c r="D15" s="4">
        <f t="shared" si="1"/>
        <v>8.3</v>
      </c>
      <c r="E15" s="4">
        <f t="shared" si="2"/>
        <v>68.89000000000001</v>
      </c>
    </row>
    <row r="16" spans="1:5" ht="12.75">
      <c r="A16" s="5">
        <f t="shared" si="3"/>
        <v>9</v>
      </c>
      <c r="B16" s="18">
        <v>13</v>
      </c>
      <c r="C16" s="11">
        <f t="shared" si="0"/>
        <v>169</v>
      </c>
      <c r="D16" s="4">
        <f t="shared" si="1"/>
        <v>3.3000000000000007</v>
      </c>
      <c r="E16" s="4">
        <f t="shared" si="2"/>
        <v>10.890000000000004</v>
      </c>
    </row>
    <row r="17" spans="1:5" ht="12.75">
      <c r="A17" s="5">
        <f t="shared" si="3"/>
        <v>10</v>
      </c>
      <c r="B17" s="18">
        <v>11</v>
      </c>
      <c r="C17" s="11">
        <f t="shared" si="0"/>
        <v>121</v>
      </c>
      <c r="D17" s="4">
        <f t="shared" si="1"/>
        <v>1.3000000000000007</v>
      </c>
      <c r="E17" s="4">
        <f t="shared" si="2"/>
        <v>1.690000000000002</v>
      </c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2353317" r:id="rId1"/>
    <oleObject progId="Equation.3" shapeId="23549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2012-05-03T19:11:10Z</dcterms:created>
  <dcterms:modified xsi:type="dcterms:W3CDTF">2012-05-03T21:26:35Z</dcterms:modified>
  <cp:category/>
  <cp:version/>
  <cp:contentType/>
  <cp:contentStatus/>
</cp:coreProperties>
</file>