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2855" windowHeight="7185" activeTab="2"/>
  </bookViews>
  <sheets>
    <sheet name="sym" sheetId="1" r:id="rId1"/>
    <sheet name="asym" sheetId="3" r:id="rId2"/>
    <sheet name="districts" sheetId="5" r:id="rId3"/>
  </sheets>
  <definedNames>
    <definedName name="solver_adj" localSheetId="1" hidden="1">asym!$B$12:$H$12</definedName>
    <definedName name="solver_adj" localSheetId="2" hidden="1">districts!$B$21:$S$21</definedName>
    <definedName name="solver_adj" localSheetId="0" hidden="1">sym!$B$12:$H$12</definedName>
    <definedName name="solver_cvg" localSheetId="1" hidden="1">0.0001</definedName>
    <definedName name="solver_cvg" localSheetId="2" hidden="1">0.0001</definedName>
    <definedName name="solver_cvg" localSheetId="0" hidden="1">0.0001</definedName>
    <definedName name="solver_drv" localSheetId="1" hidden="1">1</definedName>
    <definedName name="solver_drv" localSheetId="2" hidden="1">1</definedName>
    <definedName name="solver_drv" localSheetId="0" hidden="1">1</definedName>
    <definedName name="solver_eng" localSheetId="1" hidden="1">3</definedName>
    <definedName name="solver_eng" localSheetId="2" hidden="1">3</definedName>
    <definedName name="solver_eng" localSheetId="0" hidden="1">3</definedName>
    <definedName name="solver_est" localSheetId="1" hidden="1">1</definedName>
    <definedName name="solver_est" localSheetId="2" hidden="1">1</definedName>
    <definedName name="solver_est" localSheetId="0" hidden="1">1</definedName>
    <definedName name="solver_itr" localSheetId="1" hidden="1">2147483647</definedName>
    <definedName name="solver_itr" localSheetId="2" hidden="1">2147483647</definedName>
    <definedName name="solver_itr" localSheetId="0" hidden="1">2147483647</definedName>
    <definedName name="solver_lhs1" localSheetId="1" hidden="1">asym!$B$12:$H$12</definedName>
    <definedName name="solver_lhs1" localSheetId="2" hidden="1">districts!$B$21:$S$21</definedName>
    <definedName name="solver_lhs1" localSheetId="0" hidden="1">sym!$B$12:$H$12</definedName>
    <definedName name="solver_lin" localSheetId="1" hidden="1">2</definedName>
    <definedName name="solver_lin" localSheetId="0" hidden="1">2</definedName>
    <definedName name="solver_mip" localSheetId="1" hidden="1">2147483647</definedName>
    <definedName name="solver_mip" localSheetId="2" hidden="1">2147483647</definedName>
    <definedName name="solver_mip" localSheetId="0" hidden="1">2147483647</definedName>
    <definedName name="solver_mni" localSheetId="1" hidden="1">30</definedName>
    <definedName name="solver_mni" localSheetId="2" hidden="1">30</definedName>
    <definedName name="solver_mni" localSheetId="0" hidden="1">30</definedName>
    <definedName name="solver_mrt" localSheetId="1" hidden="1">0.075</definedName>
    <definedName name="solver_mrt" localSheetId="2" hidden="1">0.075</definedName>
    <definedName name="solver_mrt" localSheetId="0" hidden="1">0.075</definedName>
    <definedName name="solver_msl" localSheetId="1" hidden="1">2</definedName>
    <definedName name="solver_msl" localSheetId="2" hidden="1">2</definedName>
    <definedName name="solver_msl" localSheetId="0" hidden="1">2</definedName>
    <definedName name="solver_neg" localSheetId="1" hidden="1">1</definedName>
    <definedName name="solver_neg" localSheetId="2" hidden="1">1</definedName>
    <definedName name="solver_neg" localSheetId="0" hidden="1">1</definedName>
    <definedName name="solver_nod" localSheetId="1" hidden="1">2147483647</definedName>
    <definedName name="solver_nod" localSheetId="2" hidden="1">2147483647</definedName>
    <definedName name="solver_nod" localSheetId="0" hidden="1">2147483647</definedName>
    <definedName name="solver_num" localSheetId="1" hidden="1">1</definedName>
    <definedName name="solver_num" localSheetId="2" hidden="1">1</definedName>
    <definedName name="solver_num" localSheetId="0" hidden="1">1</definedName>
    <definedName name="solver_nwt" localSheetId="1" hidden="1">1</definedName>
    <definedName name="solver_nwt" localSheetId="2" hidden="1">1</definedName>
    <definedName name="solver_nwt" localSheetId="0" hidden="1">1</definedName>
    <definedName name="solver_opt" localSheetId="1" hidden="1">asym!$G$15</definedName>
    <definedName name="solver_opt" localSheetId="2" hidden="1">districts!$A$20</definedName>
    <definedName name="solver_opt" localSheetId="0" hidden="1">sym!$G$15</definedName>
    <definedName name="solver_pre" localSheetId="1" hidden="1">0.000001</definedName>
    <definedName name="solver_pre" localSheetId="2" hidden="1">0.000001</definedName>
    <definedName name="solver_pre" localSheetId="0" hidden="1">0.000001</definedName>
    <definedName name="solver_rbv" localSheetId="1" hidden="1">1</definedName>
    <definedName name="solver_rbv" localSheetId="2" hidden="1">1</definedName>
    <definedName name="solver_rbv" localSheetId="0" hidden="1">1</definedName>
    <definedName name="solver_rel1" localSheetId="1" hidden="1">6</definedName>
    <definedName name="solver_rel1" localSheetId="2" hidden="1">6</definedName>
    <definedName name="solver_rel1" localSheetId="0" hidden="1">6</definedName>
    <definedName name="solver_rhs1" localSheetId="1" hidden="1">alldifferent</definedName>
    <definedName name="solver_rhs1" localSheetId="2" hidden="1">alldifferent</definedName>
    <definedName name="solver_rhs1" localSheetId="0" hidden="1">alldifferent</definedName>
    <definedName name="solver_rlx" localSheetId="1" hidden="1">2</definedName>
    <definedName name="solver_rlx" localSheetId="2" hidden="1">2</definedName>
    <definedName name="solver_rlx" localSheetId="0" hidden="1">2</definedName>
    <definedName name="solver_rsd" localSheetId="1" hidden="1">0</definedName>
    <definedName name="solver_rsd" localSheetId="2" hidden="1">0</definedName>
    <definedName name="solver_rsd" localSheetId="0" hidden="1">0</definedName>
    <definedName name="solver_scl" localSheetId="1" hidden="1">1</definedName>
    <definedName name="solver_scl" localSheetId="2" hidden="1">1</definedName>
    <definedName name="solver_scl" localSheetId="0" hidden="1">1</definedName>
    <definedName name="solver_sho" localSheetId="1" hidden="1">2</definedName>
    <definedName name="solver_sho" localSheetId="2" hidden="1">2</definedName>
    <definedName name="solver_sho" localSheetId="0" hidden="1">2</definedName>
    <definedName name="solver_ssz" localSheetId="1" hidden="1">100</definedName>
    <definedName name="solver_ssz" localSheetId="2" hidden="1">100</definedName>
    <definedName name="solver_ssz" localSheetId="0" hidden="1">100</definedName>
    <definedName name="solver_tim" localSheetId="1" hidden="1">20</definedName>
    <definedName name="solver_tim" localSheetId="2" hidden="1">2147483647</definedName>
    <definedName name="solver_tim" localSheetId="0" hidden="1">20</definedName>
    <definedName name="solver_tol" localSheetId="1" hidden="1">0.01</definedName>
    <definedName name="solver_tol" localSheetId="2" hidden="1">0.01</definedName>
    <definedName name="solver_tol" localSheetId="0" hidden="1">0.01</definedName>
    <definedName name="solver_typ" localSheetId="1" hidden="1">2</definedName>
    <definedName name="solver_typ" localSheetId="2" hidden="1">2</definedName>
    <definedName name="solver_typ" localSheetId="0" hidden="1">2</definedName>
    <definedName name="solver_val" localSheetId="1" hidden="1">0</definedName>
    <definedName name="solver_val" localSheetId="2" hidden="1">0</definedName>
    <definedName name="solver_val" localSheetId="0" hidden="1">0</definedName>
    <definedName name="solver_ver" localSheetId="1" hidden="1">3</definedName>
    <definedName name="solver_ver" localSheetId="2" hidden="1">3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5" l="1"/>
  <c r="S22" i="5" s="1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" i="5" a="1"/>
  <c r="A16" i="5" s="1"/>
  <c r="A20" i="5" l="1"/>
  <c r="A5" i="5"/>
  <c r="A9" i="5"/>
  <c r="A13" i="5"/>
  <c r="A17" i="5"/>
  <c r="A2" i="5"/>
  <c r="A6" i="5"/>
  <c r="A10" i="5"/>
  <c r="A14" i="5"/>
  <c r="A18" i="5"/>
  <c r="A3" i="5"/>
  <c r="A7" i="5"/>
  <c r="A11" i="5"/>
  <c r="A15" i="5"/>
  <c r="A19" i="5"/>
  <c r="A4" i="5"/>
  <c r="A8" i="5"/>
  <c r="A12" i="5"/>
  <c r="G13" i="3" l="1"/>
  <c r="F13" i="3"/>
  <c r="E13" i="3"/>
  <c r="D13" i="3"/>
  <c r="C13" i="3"/>
  <c r="B13" i="3"/>
  <c r="I12" i="3"/>
  <c r="H13" i="3" s="1"/>
  <c r="G15" i="3" l="1"/>
  <c r="C13" i="1"/>
  <c r="D13" i="1"/>
  <c r="E13" i="1"/>
  <c r="F13" i="1"/>
  <c r="G13" i="1"/>
  <c r="B13" i="1"/>
  <c r="I12" i="1"/>
  <c r="H13" i="1" s="1"/>
  <c r="G15" i="1" l="1"/>
</calcChain>
</file>

<file path=xl/sharedStrings.xml><?xml version="1.0" encoding="utf-8"?>
<sst xmlns="http://schemas.openxmlformats.org/spreadsheetml/2006/main" count="64" uniqueCount="20">
  <si>
    <t>Ave</t>
  </si>
  <si>
    <t>Bej</t>
  </si>
  <si>
    <t>Brg</t>
  </si>
  <si>
    <t>Brc</t>
  </si>
  <si>
    <t>CaB</t>
  </si>
  <si>
    <t>Coi</t>
  </si>
  <si>
    <t>Evo</t>
  </si>
  <si>
    <t>Far</t>
  </si>
  <si>
    <t>Gua</t>
  </si>
  <si>
    <t>Lei</t>
  </si>
  <si>
    <t>Lis</t>
  </si>
  <si>
    <t>Peg</t>
  </si>
  <si>
    <t>Por</t>
  </si>
  <si>
    <t>San</t>
  </si>
  <si>
    <t>Set</t>
  </si>
  <si>
    <t>ViC</t>
  </si>
  <si>
    <t>ViR</t>
  </si>
  <si>
    <t>Vis</t>
  </si>
  <si>
    <t>*</t>
  </si>
  <si>
    <r>
      <t xml:space="preserve">Same as Carpaneto et al. ! </t>
    </r>
    <r>
      <rPr>
        <b/>
        <i/>
        <sz val="10"/>
        <color theme="1"/>
        <rFont val="Arial Narrow"/>
        <family val="2"/>
      </rPr>
      <t>z</t>
    </r>
    <r>
      <rPr>
        <b/>
        <sz val="10"/>
        <color theme="1"/>
        <rFont val="Arial Narrow"/>
        <family val="2"/>
      </rPr>
      <t>* = 1386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</si>
</sst>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i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quotePrefix="1" applyFill="1" applyAlignment="1">
      <alignment horizontal="center"/>
    </xf>
    <xf numFmtId="0" fontId="1" fillId="0" borderId="0" xfId="1"/>
    <xf numFmtId="0" fontId="1" fillId="0" borderId="0" xfId="1" applyAlignment="1">
      <alignment horizontal="right"/>
    </xf>
    <xf numFmtId="0" fontId="1" fillId="5" borderId="0" xfId="1" applyFill="1"/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/>
    <xf numFmtId="0" fontId="4" fillId="6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/>
  </sheetViews>
  <sheetFormatPr defaultColWidth="9.125" defaultRowHeight="15.75" x14ac:dyDescent="0.25"/>
  <cols>
    <col min="1" max="8" width="9.125" style="1"/>
  </cols>
  <sheetData>
    <row r="2" spans="1:9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</row>
    <row r="3" spans="1:9" x14ac:dyDescent="0.25">
      <c r="A3" s="1">
        <v>1</v>
      </c>
      <c r="B3" s="8">
        <v>0</v>
      </c>
      <c r="C3" s="2">
        <v>34</v>
      </c>
      <c r="D3" s="2">
        <v>36</v>
      </c>
      <c r="E3" s="2">
        <v>37</v>
      </c>
      <c r="F3" s="2">
        <v>31</v>
      </c>
      <c r="G3" s="2">
        <v>33</v>
      </c>
      <c r="H3" s="2">
        <v>35</v>
      </c>
    </row>
    <row r="4" spans="1:9" x14ac:dyDescent="0.25">
      <c r="A4" s="1">
        <v>2</v>
      </c>
      <c r="B4" s="2">
        <v>34</v>
      </c>
      <c r="C4" s="8">
        <v>0</v>
      </c>
      <c r="D4" s="2">
        <v>29</v>
      </c>
      <c r="E4" s="2">
        <v>23</v>
      </c>
      <c r="F4" s="2">
        <v>22</v>
      </c>
      <c r="G4" s="2">
        <v>25</v>
      </c>
      <c r="H4" s="2">
        <v>24</v>
      </c>
    </row>
    <row r="5" spans="1:9" x14ac:dyDescent="0.25">
      <c r="A5" s="1">
        <v>3</v>
      </c>
      <c r="B5" s="2">
        <v>36</v>
      </c>
      <c r="C5" s="2">
        <v>29</v>
      </c>
      <c r="D5" s="8">
        <v>0</v>
      </c>
      <c r="E5" s="2">
        <v>17</v>
      </c>
      <c r="F5" s="2">
        <v>12</v>
      </c>
      <c r="G5" s="2">
        <v>18</v>
      </c>
      <c r="H5" s="2">
        <v>17</v>
      </c>
    </row>
    <row r="6" spans="1:9" x14ac:dyDescent="0.25">
      <c r="A6" s="1">
        <v>4</v>
      </c>
      <c r="B6" s="2">
        <v>37</v>
      </c>
      <c r="C6" s="2">
        <v>23</v>
      </c>
      <c r="D6" s="2">
        <v>17</v>
      </c>
      <c r="E6" s="8">
        <v>0</v>
      </c>
      <c r="F6" s="2">
        <v>32</v>
      </c>
      <c r="G6" s="2">
        <v>30</v>
      </c>
      <c r="H6" s="2">
        <v>29</v>
      </c>
    </row>
    <row r="7" spans="1:9" x14ac:dyDescent="0.25">
      <c r="A7" s="1">
        <v>5</v>
      </c>
      <c r="B7" s="2">
        <v>31</v>
      </c>
      <c r="C7" s="2">
        <v>22</v>
      </c>
      <c r="D7" s="2">
        <v>12</v>
      </c>
      <c r="E7" s="2">
        <v>32</v>
      </c>
      <c r="F7" s="8">
        <v>0</v>
      </c>
      <c r="G7" s="2">
        <v>26</v>
      </c>
      <c r="H7" s="2">
        <v>24</v>
      </c>
    </row>
    <row r="8" spans="1:9" x14ac:dyDescent="0.25">
      <c r="A8" s="1">
        <v>6</v>
      </c>
      <c r="B8" s="2">
        <v>33</v>
      </c>
      <c r="C8" s="2">
        <v>25</v>
      </c>
      <c r="D8" s="2">
        <v>18</v>
      </c>
      <c r="E8" s="2">
        <v>30</v>
      </c>
      <c r="F8" s="2">
        <v>26</v>
      </c>
      <c r="G8" s="8">
        <v>0</v>
      </c>
      <c r="H8" s="2">
        <v>19</v>
      </c>
    </row>
    <row r="9" spans="1:9" x14ac:dyDescent="0.25">
      <c r="A9" s="1">
        <v>7</v>
      </c>
      <c r="B9" s="2">
        <v>35</v>
      </c>
      <c r="C9" s="2">
        <v>24</v>
      </c>
      <c r="D9" s="2">
        <v>17</v>
      </c>
      <c r="E9" s="2">
        <v>29</v>
      </c>
      <c r="F9" s="2">
        <v>24</v>
      </c>
      <c r="G9" s="2">
        <v>19</v>
      </c>
      <c r="H9" s="8">
        <v>0</v>
      </c>
    </row>
    <row r="12" spans="1:9" x14ac:dyDescent="0.25">
      <c r="B12" s="4">
        <v>2</v>
      </c>
      <c r="C12" s="5">
        <v>4</v>
      </c>
      <c r="D12" s="5">
        <v>3</v>
      </c>
      <c r="E12" s="5">
        <v>5</v>
      </c>
      <c r="F12" s="5">
        <v>1</v>
      </c>
      <c r="G12" s="5">
        <v>6</v>
      </c>
      <c r="H12" s="6">
        <v>7</v>
      </c>
      <c r="I12" s="7">
        <f>B12</f>
        <v>2</v>
      </c>
    </row>
    <row r="13" spans="1:9" x14ac:dyDescent="0.25">
      <c r="B13" s="4">
        <f>INDEX($B$3:$H$9,B12,C12)</f>
        <v>23</v>
      </c>
      <c r="C13" s="5">
        <f t="shared" ref="C13:H13" si="0">INDEX($B$3:$H$9,C12,D12)</f>
        <v>17</v>
      </c>
      <c r="D13" s="5">
        <f t="shared" si="0"/>
        <v>12</v>
      </c>
      <c r="E13" s="5">
        <f t="shared" si="0"/>
        <v>31</v>
      </c>
      <c r="F13" s="5">
        <f t="shared" si="0"/>
        <v>33</v>
      </c>
      <c r="G13" s="5">
        <f t="shared" si="0"/>
        <v>19</v>
      </c>
      <c r="H13" s="6">
        <f t="shared" si="0"/>
        <v>24</v>
      </c>
      <c r="I13" s="1"/>
    </row>
    <row r="15" spans="1:9" x14ac:dyDescent="0.25">
      <c r="G15" s="3">
        <f>SUM(B13:H13)</f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/>
  </sheetViews>
  <sheetFormatPr defaultColWidth="9.125" defaultRowHeight="15.75" x14ac:dyDescent="0.25"/>
  <cols>
    <col min="1" max="8" width="9.125" style="1"/>
  </cols>
  <sheetData>
    <row r="2" spans="1:9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</row>
    <row r="3" spans="1:9" x14ac:dyDescent="0.25">
      <c r="A3" s="1">
        <v>1</v>
      </c>
      <c r="B3" s="2">
        <v>0</v>
      </c>
      <c r="C3" s="2">
        <v>34</v>
      </c>
      <c r="D3" s="2">
        <v>36</v>
      </c>
      <c r="E3" s="2">
        <v>37</v>
      </c>
      <c r="F3" s="2">
        <v>31</v>
      </c>
      <c r="G3" s="2">
        <v>33</v>
      </c>
      <c r="H3" s="2">
        <v>35</v>
      </c>
    </row>
    <row r="4" spans="1:9" x14ac:dyDescent="0.25">
      <c r="A4" s="1">
        <v>2</v>
      </c>
      <c r="B4" s="2">
        <v>17</v>
      </c>
      <c r="C4" s="2">
        <v>0</v>
      </c>
      <c r="D4" s="2">
        <v>29</v>
      </c>
      <c r="E4" s="2">
        <v>23</v>
      </c>
      <c r="F4" s="2">
        <v>22</v>
      </c>
      <c r="G4" s="2">
        <v>25</v>
      </c>
      <c r="H4" s="2">
        <v>24</v>
      </c>
    </row>
    <row r="5" spans="1:9" x14ac:dyDescent="0.25">
      <c r="A5" s="1">
        <v>3</v>
      </c>
      <c r="B5" s="2">
        <v>18</v>
      </c>
      <c r="C5" s="2">
        <v>14</v>
      </c>
      <c r="D5" s="2">
        <v>0</v>
      </c>
      <c r="E5" s="2">
        <v>17</v>
      </c>
      <c r="F5" s="2">
        <v>12</v>
      </c>
      <c r="G5" s="2">
        <v>18</v>
      </c>
      <c r="H5" s="2">
        <v>17</v>
      </c>
    </row>
    <row r="6" spans="1:9" x14ac:dyDescent="0.25">
      <c r="A6" s="1">
        <v>4</v>
      </c>
      <c r="B6" s="2">
        <v>19</v>
      </c>
      <c r="C6" s="2">
        <v>12</v>
      </c>
      <c r="D6" s="2">
        <v>8</v>
      </c>
      <c r="E6" s="2">
        <v>0</v>
      </c>
      <c r="F6" s="2">
        <v>32</v>
      </c>
      <c r="G6" s="2">
        <v>30</v>
      </c>
      <c r="H6" s="2">
        <v>29</v>
      </c>
    </row>
    <row r="7" spans="1:9" x14ac:dyDescent="0.25">
      <c r="A7" s="1">
        <v>5</v>
      </c>
      <c r="B7" s="2">
        <v>15</v>
      </c>
      <c r="C7" s="2">
        <v>11</v>
      </c>
      <c r="D7" s="2">
        <v>9</v>
      </c>
      <c r="E7" s="2">
        <v>16</v>
      </c>
      <c r="F7" s="2">
        <v>0</v>
      </c>
      <c r="G7" s="2">
        <v>26</v>
      </c>
      <c r="H7" s="2">
        <v>24</v>
      </c>
    </row>
    <row r="8" spans="1:9" x14ac:dyDescent="0.25">
      <c r="A8" s="1">
        <v>6</v>
      </c>
      <c r="B8" s="2">
        <v>16</v>
      </c>
      <c r="C8" s="2">
        <v>12</v>
      </c>
      <c r="D8" s="2">
        <v>9</v>
      </c>
      <c r="E8" s="2">
        <v>15</v>
      </c>
      <c r="F8" s="2">
        <v>13</v>
      </c>
      <c r="G8" s="2">
        <v>0</v>
      </c>
      <c r="H8" s="2">
        <v>19</v>
      </c>
    </row>
    <row r="9" spans="1:9" x14ac:dyDescent="0.25">
      <c r="A9" s="1">
        <v>7</v>
      </c>
      <c r="B9" s="2">
        <v>17</v>
      </c>
      <c r="C9" s="2">
        <v>12</v>
      </c>
      <c r="D9" s="2">
        <v>8</v>
      </c>
      <c r="E9" s="2">
        <v>14</v>
      </c>
      <c r="F9" s="2">
        <v>12</v>
      </c>
      <c r="G9" s="2">
        <v>10</v>
      </c>
      <c r="H9" s="2">
        <v>0</v>
      </c>
    </row>
    <row r="12" spans="1:9" x14ac:dyDescent="0.25">
      <c r="B12" s="4">
        <v>1</v>
      </c>
      <c r="C12" s="5">
        <v>7</v>
      </c>
      <c r="D12" s="5">
        <v>6</v>
      </c>
      <c r="E12" s="5">
        <v>4</v>
      </c>
      <c r="F12" s="5">
        <v>3</v>
      </c>
      <c r="G12" s="5">
        <v>5</v>
      </c>
      <c r="H12" s="6">
        <v>2</v>
      </c>
      <c r="I12" s="7">
        <f>B12</f>
        <v>1</v>
      </c>
    </row>
    <row r="13" spans="1:9" x14ac:dyDescent="0.25">
      <c r="B13" s="4">
        <f>INDEX($B$3:$H$9,B12,C12)</f>
        <v>35</v>
      </c>
      <c r="C13" s="5">
        <f t="shared" ref="C13:H13" si="0">INDEX($B$3:$H$9,C12,D12)</f>
        <v>10</v>
      </c>
      <c r="D13" s="5">
        <f t="shared" si="0"/>
        <v>15</v>
      </c>
      <c r="E13" s="5">
        <f t="shared" si="0"/>
        <v>8</v>
      </c>
      <c r="F13" s="5">
        <f t="shared" si="0"/>
        <v>12</v>
      </c>
      <c r="G13" s="5">
        <f t="shared" si="0"/>
        <v>11</v>
      </c>
      <c r="H13" s="6">
        <f t="shared" si="0"/>
        <v>17</v>
      </c>
      <c r="I13" s="1"/>
    </row>
    <row r="15" spans="1:9" x14ac:dyDescent="0.25">
      <c r="G15" s="3">
        <f>SUM(B13:H13)</f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/>
  </sheetViews>
  <sheetFormatPr defaultRowHeight="12.75" x14ac:dyDescent="0.2"/>
  <cols>
    <col min="1" max="16384" width="9" style="9"/>
  </cols>
  <sheetData>
    <row r="1" spans="1:21" x14ac:dyDescent="0.2"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U1" s="18" t="s">
        <v>18</v>
      </c>
    </row>
    <row r="2" spans="1:21" x14ac:dyDescent="0.2">
      <c r="A2" s="9" t="str">
        <f t="array" ref="A2:A19">TRANSPOSE(B1:S1)</f>
        <v>Ave</v>
      </c>
      <c r="B2" s="11">
        <v>-1</v>
      </c>
      <c r="C2" s="11">
        <v>299</v>
      </c>
      <c r="D2" s="11">
        <v>102</v>
      </c>
      <c r="E2" s="11">
        <v>204</v>
      </c>
      <c r="F2" s="11">
        <v>134</v>
      </c>
      <c r="G2" s="11">
        <v>52</v>
      </c>
      <c r="H2" s="11">
        <v>238</v>
      </c>
      <c r="I2" s="11">
        <v>407</v>
      </c>
      <c r="J2" s="11">
        <v>118</v>
      </c>
      <c r="K2" s="11">
        <v>101</v>
      </c>
      <c r="L2" s="11">
        <v>218</v>
      </c>
      <c r="M2" s="11">
        <v>182</v>
      </c>
      <c r="N2" s="11">
        <v>57</v>
      </c>
      <c r="O2" s="11">
        <v>156</v>
      </c>
      <c r="P2" s="11">
        <v>237</v>
      </c>
      <c r="Q2" s="11">
        <v>116</v>
      </c>
      <c r="R2" s="11">
        <v>106</v>
      </c>
      <c r="S2" s="11">
        <v>62</v>
      </c>
      <c r="U2" s="18" t="s">
        <v>18</v>
      </c>
    </row>
    <row r="3" spans="1:21" x14ac:dyDescent="0.2">
      <c r="A3" s="9" t="str">
        <v>Bej</v>
      </c>
      <c r="B3" s="11">
        <v>299</v>
      </c>
      <c r="C3" s="11">
        <v>-1</v>
      </c>
      <c r="D3" s="11">
        <v>393</v>
      </c>
      <c r="E3" s="11">
        <v>432</v>
      </c>
      <c r="F3" s="11">
        <v>203</v>
      </c>
      <c r="G3" s="11">
        <v>248</v>
      </c>
      <c r="H3" s="11">
        <v>62</v>
      </c>
      <c r="I3" s="11">
        <v>111</v>
      </c>
      <c r="J3" s="11">
        <v>284</v>
      </c>
      <c r="K3" s="11">
        <v>208</v>
      </c>
      <c r="L3" s="11">
        <v>135</v>
      </c>
      <c r="M3" s="11">
        <v>146</v>
      </c>
      <c r="N3" s="11">
        <v>353</v>
      </c>
      <c r="O3" s="11">
        <v>153</v>
      </c>
      <c r="P3" s="11">
        <v>106</v>
      </c>
      <c r="Q3" s="11">
        <v>414</v>
      </c>
      <c r="R3" s="11">
        <v>365</v>
      </c>
      <c r="S3" s="11">
        <v>293</v>
      </c>
      <c r="U3" s="18" t="s">
        <v>18</v>
      </c>
    </row>
    <row r="4" spans="1:21" x14ac:dyDescent="0.2">
      <c r="A4" s="9" t="str">
        <v>Brg</v>
      </c>
      <c r="B4" s="11">
        <v>102</v>
      </c>
      <c r="C4" s="11">
        <v>393</v>
      </c>
      <c r="D4" s="11">
        <v>-1</v>
      </c>
      <c r="E4" s="11">
        <v>139</v>
      </c>
      <c r="F4" s="11">
        <v>206</v>
      </c>
      <c r="G4" s="11">
        <v>148</v>
      </c>
      <c r="H4" s="11">
        <v>332</v>
      </c>
      <c r="I4" s="11">
        <v>503</v>
      </c>
      <c r="J4" s="11">
        <v>148</v>
      </c>
      <c r="K4" s="11">
        <v>202</v>
      </c>
      <c r="L4" s="11">
        <v>320</v>
      </c>
      <c r="M4" s="11">
        <v>263</v>
      </c>
      <c r="N4" s="11">
        <v>46</v>
      </c>
      <c r="O4" s="11">
        <v>257</v>
      </c>
      <c r="P4" s="11">
        <v>338</v>
      </c>
      <c r="Q4" s="11">
        <v>38</v>
      </c>
      <c r="R4" s="11">
        <v>62</v>
      </c>
      <c r="S4" s="11">
        <v>106</v>
      </c>
      <c r="U4" s="18" t="s">
        <v>18</v>
      </c>
    </row>
    <row r="5" spans="1:21" x14ac:dyDescent="0.2">
      <c r="A5" s="9" t="str">
        <v>Brc</v>
      </c>
      <c r="B5" s="11">
        <v>204</v>
      </c>
      <c r="C5" s="11">
        <v>432</v>
      </c>
      <c r="D5" s="11">
        <v>139</v>
      </c>
      <c r="E5" s="11">
        <v>-1</v>
      </c>
      <c r="F5" s="11">
        <v>230</v>
      </c>
      <c r="G5" s="11">
        <v>226</v>
      </c>
      <c r="H5" s="11">
        <v>374</v>
      </c>
      <c r="I5" s="11">
        <v>542</v>
      </c>
      <c r="J5" s="11">
        <v>149</v>
      </c>
      <c r="K5" s="11">
        <v>287</v>
      </c>
      <c r="L5" s="11">
        <v>399</v>
      </c>
      <c r="M5" s="11">
        <v>287</v>
      </c>
      <c r="N5" s="11">
        <v>169</v>
      </c>
      <c r="O5" s="11">
        <v>330</v>
      </c>
      <c r="P5" s="11">
        <v>409</v>
      </c>
      <c r="Q5" s="11">
        <v>171</v>
      </c>
      <c r="R5" s="11">
        <v>99</v>
      </c>
      <c r="S5" s="11">
        <v>160</v>
      </c>
      <c r="U5" s="18" t="s">
        <v>18</v>
      </c>
    </row>
    <row r="6" spans="1:21" x14ac:dyDescent="0.2">
      <c r="A6" s="9" t="str">
        <v>CaB</v>
      </c>
      <c r="B6" s="11">
        <v>134</v>
      </c>
      <c r="C6" s="11">
        <v>203</v>
      </c>
      <c r="D6" s="11">
        <v>206</v>
      </c>
      <c r="E6" s="11">
        <v>230</v>
      </c>
      <c r="F6" s="11">
        <v>-1</v>
      </c>
      <c r="G6" s="11">
        <v>90</v>
      </c>
      <c r="H6" s="11">
        <v>144</v>
      </c>
      <c r="I6" s="11">
        <v>313</v>
      </c>
      <c r="J6" s="11">
        <v>81</v>
      </c>
      <c r="K6" s="11">
        <v>113</v>
      </c>
      <c r="L6" s="11">
        <v>188</v>
      </c>
      <c r="M6" s="11">
        <v>60</v>
      </c>
      <c r="N6" s="11">
        <v>174</v>
      </c>
      <c r="O6" s="11">
        <v>122</v>
      </c>
      <c r="P6" s="11">
        <v>190</v>
      </c>
      <c r="Q6" s="11">
        <v>235</v>
      </c>
      <c r="R6" s="11">
        <v>166</v>
      </c>
      <c r="S6" s="11">
        <v>100</v>
      </c>
      <c r="U6" s="18" t="s">
        <v>18</v>
      </c>
    </row>
    <row r="7" spans="1:21" x14ac:dyDescent="0.2">
      <c r="A7" s="9" t="str">
        <v>Coi</v>
      </c>
      <c r="B7" s="11">
        <v>52</v>
      </c>
      <c r="C7" s="11">
        <v>248</v>
      </c>
      <c r="D7" s="11">
        <v>148</v>
      </c>
      <c r="E7" s="11">
        <v>226</v>
      </c>
      <c r="F7" s="11">
        <v>90</v>
      </c>
      <c r="G7" s="11">
        <v>-1</v>
      </c>
      <c r="H7" s="11">
        <v>186</v>
      </c>
      <c r="I7" s="11">
        <v>357</v>
      </c>
      <c r="J7" s="11">
        <v>104</v>
      </c>
      <c r="K7" s="11">
        <v>61</v>
      </c>
      <c r="L7" s="11">
        <v>177</v>
      </c>
      <c r="M7" s="11">
        <v>132</v>
      </c>
      <c r="N7" s="11">
        <v>105</v>
      </c>
      <c r="O7" s="11">
        <v>111</v>
      </c>
      <c r="P7" s="11">
        <v>193</v>
      </c>
      <c r="Q7" s="11">
        <v>166</v>
      </c>
      <c r="R7" s="11">
        <v>134</v>
      </c>
      <c r="S7" s="11">
        <v>66</v>
      </c>
      <c r="U7" s="18" t="s">
        <v>18</v>
      </c>
    </row>
    <row r="8" spans="1:21" x14ac:dyDescent="0.2">
      <c r="A8" s="9" t="str">
        <v>Evo</v>
      </c>
      <c r="B8" s="11">
        <v>238</v>
      </c>
      <c r="C8" s="11">
        <v>62</v>
      </c>
      <c r="D8" s="11">
        <v>332</v>
      </c>
      <c r="E8" s="11">
        <v>374</v>
      </c>
      <c r="F8" s="11">
        <v>144</v>
      </c>
      <c r="G8" s="11">
        <v>186</v>
      </c>
      <c r="H8" s="11">
        <v>-1</v>
      </c>
      <c r="I8" s="11">
        <v>172</v>
      </c>
      <c r="J8" s="11">
        <v>225</v>
      </c>
      <c r="K8" s="11">
        <v>150</v>
      </c>
      <c r="L8" s="11">
        <v>106</v>
      </c>
      <c r="M8" s="11">
        <v>90</v>
      </c>
      <c r="N8" s="11">
        <v>292</v>
      </c>
      <c r="O8" s="11">
        <v>99</v>
      </c>
      <c r="P8" s="11">
        <v>85</v>
      </c>
      <c r="Q8" s="11">
        <v>353</v>
      </c>
      <c r="R8" s="11">
        <v>303</v>
      </c>
      <c r="S8" s="11">
        <v>231</v>
      </c>
      <c r="U8" s="18" t="s">
        <v>18</v>
      </c>
    </row>
    <row r="9" spans="1:21" x14ac:dyDescent="0.2">
      <c r="A9" s="9" t="str">
        <v>Far</v>
      </c>
      <c r="B9" s="11">
        <v>407</v>
      </c>
      <c r="C9" s="11">
        <v>111</v>
      </c>
      <c r="D9" s="11">
        <v>503</v>
      </c>
      <c r="E9" s="11">
        <v>542</v>
      </c>
      <c r="F9" s="11">
        <v>313</v>
      </c>
      <c r="G9" s="11">
        <v>357</v>
      </c>
      <c r="H9" s="11">
        <v>172</v>
      </c>
      <c r="I9" s="11">
        <v>-1</v>
      </c>
      <c r="J9" s="11">
        <v>394</v>
      </c>
      <c r="K9" s="11">
        <v>312</v>
      </c>
      <c r="L9" s="11">
        <v>216</v>
      </c>
      <c r="M9" s="11">
        <v>255</v>
      </c>
      <c r="N9" s="11">
        <v>462</v>
      </c>
      <c r="O9" s="11">
        <v>255</v>
      </c>
      <c r="P9" s="11">
        <v>187</v>
      </c>
      <c r="Q9" s="11">
        <v>523</v>
      </c>
      <c r="R9" s="11">
        <v>475</v>
      </c>
      <c r="S9" s="11">
        <v>404</v>
      </c>
      <c r="U9" s="18" t="s">
        <v>18</v>
      </c>
    </row>
    <row r="10" spans="1:21" x14ac:dyDescent="0.2">
      <c r="A10" s="9" t="str">
        <v>Gua</v>
      </c>
      <c r="B10" s="11">
        <v>118</v>
      </c>
      <c r="C10" s="11">
        <v>284</v>
      </c>
      <c r="D10" s="11">
        <v>148</v>
      </c>
      <c r="E10" s="11">
        <v>149</v>
      </c>
      <c r="F10" s="11">
        <v>81</v>
      </c>
      <c r="G10" s="11">
        <v>104</v>
      </c>
      <c r="H10" s="11">
        <v>225</v>
      </c>
      <c r="I10" s="11">
        <v>394</v>
      </c>
      <c r="J10" s="11">
        <v>-1</v>
      </c>
      <c r="K10" s="11">
        <v>158</v>
      </c>
      <c r="L10" s="11">
        <v>258</v>
      </c>
      <c r="M10" s="11">
        <v>139</v>
      </c>
      <c r="N10" s="11">
        <v>131</v>
      </c>
      <c r="O10" s="11">
        <v>189</v>
      </c>
      <c r="P10" s="11">
        <v>265</v>
      </c>
      <c r="Q10" s="11">
        <v>182</v>
      </c>
      <c r="R10" s="11">
        <v>94</v>
      </c>
      <c r="S10" s="11">
        <v>57</v>
      </c>
      <c r="U10" s="18" t="s">
        <v>18</v>
      </c>
    </row>
    <row r="11" spans="1:21" x14ac:dyDescent="0.2">
      <c r="A11" s="9" t="str">
        <v>Lei</v>
      </c>
      <c r="B11" s="11">
        <v>101</v>
      </c>
      <c r="C11" s="11">
        <v>208</v>
      </c>
      <c r="D11" s="11">
        <v>202</v>
      </c>
      <c r="E11" s="11">
        <v>287</v>
      </c>
      <c r="F11" s="11">
        <v>113</v>
      </c>
      <c r="G11" s="11">
        <v>61</v>
      </c>
      <c r="H11" s="11">
        <v>150</v>
      </c>
      <c r="I11" s="11">
        <v>312</v>
      </c>
      <c r="J11" s="11">
        <v>158</v>
      </c>
      <c r="K11" s="11">
        <v>-1</v>
      </c>
      <c r="L11" s="11">
        <v>118</v>
      </c>
      <c r="M11" s="11">
        <v>127</v>
      </c>
      <c r="N11" s="11">
        <v>157</v>
      </c>
      <c r="O11" s="11">
        <v>57</v>
      </c>
      <c r="P11" s="11">
        <v>137</v>
      </c>
      <c r="Q11" s="11">
        <v>215</v>
      </c>
      <c r="R11" s="11">
        <v>195</v>
      </c>
      <c r="S11" s="11">
        <v>127</v>
      </c>
      <c r="U11" s="18" t="s">
        <v>18</v>
      </c>
    </row>
    <row r="12" spans="1:21" x14ac:dyDescent="0.2">
      <c r="A12" s="9" t="str">
        <v>Lis</v>
      </c>
      <c r="B12" s="11">
        <v>218</v>
      </c>
      <c r="C12" s="11">
        <v>135</v>
      </c>
      <c r="D12" s="11">
        <v>320</v>
      </c>
      <c r="E12" s="11">
        <v>399</v>
      </c>
      <c r="F12" s="11">
        <v>188</v>
      </c>
      <c r="G12" s="11">
        <v>177</v>
      </c>
      <c r="H12" s="11">
        <v>106</v>
      </c>
      <c r="I12" s="11">
        <v>216</v>
      </c>
      <c r="J12" s="11">
        <v>258</v>
      </c>
      <c r="K12" s="11">
        <v>118</v>
      </c>
      <c r="L12" s="11">
        <v>-1</v>
      </c>
      <c r="M12" s="11">
        <v>160</v>
      </c>
      <c r="N12" s="11">
        <v>275</v>
      </c>
      <c r="O12" s="11">
        <v>70</v>
      </c>
      <c r="P12" s="11">
        <v>30</v>
      </c>
      <c r="Q12" s="11">
        <v>330</v>
      </c>
      <c r="R12" s="11">
        <v>311</v>
      </c>
      <c r="S12" s="11">
        <v>240</v>
      </c>
      <c r="U12" s="18" t="s">
        <v>18</v>
      </c>
    </row>
    <row r="13" spans="1:21" x14ac:dyDescent="0.2">
      <c r="A13" s="9" t="str">
        <v>Peg</v>
      </c>
      <c r="B13" s="11">
        <v>182</v>
      </c>
      <c r="C13" s="11">
        <v>146</v>
      </c>
      <c r="D13" s="11">
        <v>263</v>
      </c>
      <c r="E13" s="11">
        <v>287</v>
      </c>
      <c r="F13" s="11">
        <v>60</v>
      </c>
      <c r="G13" s="11">
        <v>132</v>
      </c>
      <c r="H13" s="11">
        <v>90</v>
      </c>
      <c r="I13" s="11">
        <v>255</v>
      </c>
      <c r="J13" s="11">
        <v>139</v>
      </c>
      <c r="K13" s="11">
        <v>127</v>
      </c>
      <c r="L13" s="11">
        <v>160</v>
      </c>
      <c r="M13" s="11">
        <v>-1</v>
      </c>
      <c r="N13" s="11">
        <v>229</v>
      </c>
      <c r="O13" s="11">
        <v>108</v>
      </c>
      <c r="P13" s="11">
        <v>153</v>
      </c>
      <c r="Q13" s="11">
        <v>290</v>
      </c>
      <c r="R13" s="11">
        <v>225</v>
      </c>
      <c r="S13" s="11">
        <v>157</v>
      </c>
      <c r="U13" s="18" t="s">
        <v>18</v>
      </c>
    </row>
    <row r="14" spans="1:21" x14ac:dyDescent="0.2">
      <c r="A14" s="9" t="str">
        <v>Por</v>
      </c>
      <c r="B14" s="11">
        <v>57</v>
      </c>
      <c r="C14" s="11">
        <v>353</v>
      </c>
      <c r="D14" s="11">
        <v>46</v>
      </c>
      <c r="E14" s="11">
        <v>169</v>
      </c>
      <c r="F14" s="11">
        <v>174</v>
      </c>
      <c r="G14" s="11">
        <v>105</v>
      </c>
      <c r="H14" s="11">
        <v>292</v>
      </c>
      <c r="I14" s="11">
        <v>462</v>
      </c>
      <c r="J14" s="11">
        <v>131</v>
      </c>
      <c r="K14" s="11">
        <v>157</v>
      </c>
      <c r="L14" s="11">
        <v>275</v>
      </c>
      <c r="M14" s="11">
        <v>229</v>
      </c>
      <c r="N14" s="11">
        <v>-1</v>
      </c>
      <c r="O14" s="11">
        <v>213</v>
      </c>
      <c r="P14" s="11">
        <v>294</v>
      </c>
      <c r="Q14" s="11">
        <v>62</v>
      </c>
      <c r="R14" s="11">
        <v>73</v>
      </c>
      <c r="S14" s="11">
        <v>79</v>
      </c>
      <c r="U14" s="18" t="s">
        <v>18</v>
      </c>
    </row>
    <row r="15" spans="1:21" x14ac:dyDescent="0.2">
      <c r="A15" s="9" t="str">
        <v>San</v>
      </c>
      <c r="B15" s="11">
        <v>156</v>
      </c>
      <c r="C15" s="11">
        <v>153</v>
      </c>
      <c r="D15" s="11">
        <v>257</v>
      </c>
      <c r="E15" s="11">
        <v>330</v>
      </c>
      <c r="F15" s="11">
        <v>122</v>
      </c>
      <c r="G15" s="11">
        <v>111</v>
      </c>
      <c r="H15" s="11">
        <v>99</v>
      </c>
      <c r="I15" s="11">
        <v>255</v>
      </c>
      <c r="J15" s="11">
        <v>189</v>
      </c>
      <c r="K15" s="11">
        <v>57</v>
      </c>
      <c r="L15" s="11">
        <v>70</v>
      </c>
      <c r="M15" s="11">
        <v>108</v>
      </c>
      <c r="N15" s="11">
        <v>213</v>
      </c>
      <c r="O15" s="11">
        <v>-1</v>
      </c>
      <c r="P15" s="11">
        <v>82</v>
      </c>
      <c r="Q15" s="11">
        <v>271</v>
      </c>
      <c r="R15" s="11">
        <v>243</v>
      </c>
      <c r="S15" s="11">
        <v>171</v>
      </c>
      <c r="U15" s="18" t="s">
        <v>18</v>
      </c>
    </row>
    <row r="16" spans="1:21" x14ac:dyDescent="0.2">
      <c r="A16" s="9" t="str">
        <v>Set</v>
      </c>
      <c r="B16" s="11">
        <v>237</v>
      </c>
      <c r="C16" s="11">
        <v>106</v>
      </c>
      <c r="D16" s="11">
        <v>338</v>
      </c>
      <c r="E16" s="11">
        <v>409</v>
      </c>
      <c r="F16" s="11">
        <v>190</v>
      </c>
      <c r="G16" s="11">
        <v>193</v>
      </c>
      <c r="H16" s="11">
        <v>85</v>
      </c>
      <c r="I16" s="11">
        <v>187</v>
      </c>
      <c r="J16" s="11">
        <v>265</v>
      </c>
      <c r="K16" s="11">
        <v>137</v>
      </c>
      <c r="L16" s="11">
        <v>30</v>
      </c>
      <c r="M16" s="11">
        <v>153</v>
      </c>
      <c r="N16" s="11">
        <v>294</v>
      </c>
      <c r="O16" s="11">
        <v>82</v>
      </c>
      <c r="P16" s="11">
        <v>-1</v>
      </c>
      <c r="Q16" s="11">
        <v>351</v>
      </c>
      <c r="R16" s="11">
        <v>325</v>
      </c>
      <c r="S16" s="11">
        <v>253</v>
      </c>
      <c r="U16" s="18" t="s">
        <v>18</v>
      </c>
    </row>
    <row r="17" spans="1:21" x14ac:dyDescent="0.2">
      <c r="A17" s="9" t="str">
        <v>ViC</v>
      </c>
      <c r="B17" s="11">
        <v>116</v>
      </c>
      <c r="C17" s="11">
        <v>414</v>
      </c>
      <c r="D17" s="11">
        <v>38</v>
      </c>
      <c r="E17" s="11">
        <v>171</v>
      </c>
      <c r="F17" s="11">
        <v>235</v>
      </c>
      <c r="G17" s="11">
        <v>166</v>
      </c>
      <c r="H17" s="11">
        <v>353</v>
      </c>
      <c r="I17" s="11">
        <v>523</v>
      </c>
      <c r="J17" s="11">
        <v>182</v>
      </c>
      <c r="K17" s="11">
        <v>215</v>
      </c>
      <c r="L17" s="11">
        <v>330</v>
      </c>
      <c r="M17" s="11">
        <v>290</v>
      </c>
      <c r="N17" s="11">
        <v>62</v>
      </c>
      <c r="O17" s="11">
        <v>271</v>
      </c>
      <c r="P17" s="11">
        <v>351</v>
      </c>
      <c r="Q17" s="11">
        <v>-1</v>
      </c>
      <c r="R17" s="11">
        <v>99</v>
      </c>
      <c r="S17" s="11">
        <v>136</v>
      </c>
      <c r="U17" s="18" t="s">
        <v>18</v>
      </c>
    </row>
    <row r="18" spans="1:21" x14ac:dyDescent="0.2">
      <c r="A18" s="9" t="str">
        <v>ViR</v>
      </c>
      <c r="B18" s="11">
        <v>106</v>
      </c>
      <c r="C18" s="11">
        <v>365</v>
      </c>
      <c r="D18" s="11">
        <v>62</v>
      </c>
      <c r="E18" s="11">
        <v>99</v>
      </c>
      <c r="F18" s="11">
        <v>166</v>
      </c>
      <c r="G18" s="11">
        <v>134</v>
      </c>
      <c r="H18" s="11">
        <v>303</v>
      </c>
      <c r="I18" s="11">
        <v>475</v>
      </c>
      <c r="J18" s="11">
        <v>94</v>
      </c>
      <c r="K18" s="11">
        <v>195</v>
      </c>
      <c r="L18" s="11">
        <v>311</v>
      </c>
      <c r="M18" s="11">
        <v>225</v>
      </c>
      <c r="N18" s="11">
        <v>73</v>
      </c>
      <c r="O18" s="11">
        <v>243</v>
      </c>
      <c r="P18" s="11">
        <v>325</v>
      </c>
      <c r="Q18" s="11">
        <v>99</v>
      </c>
      <c r="R18" s="11">
        <v>-1</v>
      </c>
      <c r="S18" s="11">
        <v>73</v>
      </c>
      <c r="U18" s="18" t="s">
        <v>18</v>
      </c>
    </row>
    <row r="19" spans="1:21" ht="13.5" thickBot="1" x14ac:dyDescent="0.25">
      <c r="A19" s="9" t="str">
        <v>Vis</v>
      </c>
      <c r="B19" s="11">
        <v>62</v>
      </c>
      <c r="C19" s="11">
        <v>293</v>
      </c>
      <c r="D19" s="11">
        <v>106</v>
      </c>
      <c r="E19" s="11">
        <v>160</v>
      </c>
      <c r="F19" s="11">
        <v>100</v>
      </c>
      <c r="G19" s="11">
        <v>66</v>
      </c>
      <c r="H19" s="11">
        <v>231</v>
      </c>
      <c r="I19" s="11">
        <v>404</v>
      </c>
      <c r="J19" s="11">
        <v>57</v>
      </c>
      <c r="K19" s="11">
        <v>127</v>
      </c>
      <c r="L19" s="11">
        <v>240</v>
      </c>
      <c r="M19" s="11">
        <v>157</v>
      </c>
      <c r="N19" s="11">
        <v>79</v>
      </c>
      <c r="O19" s="11">
        <v>171</v>
      </c>
      <c r="P19" s="11">
        <v>253</v>
      </c>
      <c r="Q19" s="11">
        <v>136</v>
      </c>
      <c r="R19" s="11">
        <v>73</v>
      </c>
      <c r="S19" s="11">
        <v>-1</v>
      </c>
      <c r="U19" s="18" t="s">
        <v>18</v>
      </c>
    </row>
    <row r="20" spans="1:21" ht="13.5" thickBot="1" x14ac:dyDescent="0.25">
      <c r="A20" s="16">
        <f>SUM(B22:S22)</f>
        <v>1386</v>
      </c>
      <c r="U20" s="18" t="s">
        <v>18</v>
      </c>
    </row>
    <row r="21" spans="1:21" x14ac:dyDescent="0.2">
      <c r="B21" s="12">
        <v>5</v>
      </c>
      <c r="C21" s="13">
        <v>12</v>
      </c>
      <c r="D21" s="13">
        <v>7</v>
      </c>
      <c r="E21" s="13">
        <v>2</v>
      </c>
      <c r="F21" s="13">
        <v>8</v>
      </c>
      <c r="G21" s="13">
        <v>15</v>
      </c>
      <c r="H21" s="13">
        <v>11</v>
      </c>
      <c r="I21" s="13">
        <v>14</v>
      </c>
      <c r="J21" s="13">
        <v>10</v>
      </c>
      <c r="K21" s="13">
        <v>6</v>
      </c>
      <c r="L21" s="13">
        <v>1</v>
      </c>
      <c r="M21" s="13">
        <v>13</v>
      </c>
      <c r="N21" s="13">
        <v>16</v>
      </c>
      <c r="O21" s="13">
        <v>3</v>
      </c>
      <c r="P21" s="13">
        <v>4</v>
      </c>
      <c r="Q21" s="13">
        <v>17</v>
      </c>
      <c r="R21" s="13">
        <v>18</v>
      </c>
      <c r="S21" s="14">
        <v>9</v>
      </c>
      <c r="T21" s="15">
        <f>B21</f>
        <v>5</v>
      </c>
      <c r="U21" s="18" t="s">
        <v>18</v>
      </c>
    </row>
    <row r="22" spans="1:21" x14ac:dyDescent="0.2">
      <c r="B22" s="12">
        <f>INDEX($B$2:$S$19,B21,C21)</f>
        <v>60</v>
      </c>
      <c r="C22" s="13">
        <f t="shared" ref="C22:S22" si="0">INDEX($B$2:$S$19,C21,D21)</f>
        <v>90</v>
      </c>
      <c r="D22" s="13">
        <f t="shared" si="0"/>
        <v>62</v>
      </c>
      <c r="E22" s="13">
        <f t="shared" si="0"/>
        <v>111</v>
      </c>
      <c r="F22" s="13">
        <f t="shared" si="0"/>
        <v>187</v>
      </c>
      <c r="G22" s="13">
        <f t="shared" si="0"/>
        <v>30</v>
      </c>
      <c r="H22" s="13">
        <f t="shared" si="0"/>
        <v>70</v>
      </c>
      <c r="I22" s="13">
        <f t="shared" si="0"/>
        <v>57</v>
      </c>
      <c r="J22" s="13">
        <f t="shared" si="0"/>
        <v>61</v>
      </c>
      <c r="K22" s="13">
        <f t="shared" si="0"/>
        <v>52</v>
      </c>
      <c r="L22" s="13">
        <f t="shared" si="0"/>
        <v>57</v>
      </c>
      <c r="M22" s="13">
        <f t="shared" si="0"/>
        <v>62</v>
      </c>
      <c r="N22" s="13">
        <f t="shared" si="0"/>
        <v>38</v>
      </c>
      <c r="O22" s="13">
        <f t="shared" si="0"/>
        <v>139</v>
      </c>
      <c r="P22" s="13">
        <f t="shared" si="0"/>
        <v>99</v>
      </c>
      <c r="Q22" s="13">
        <f t="shared" si="0"/>
        <v>73</v>
      </c>
      <c r="R22" s="13">
        <f t="shared" si="0"/>
        <v>57</v>
      </c>
      <c r="S22" s="14">
        <f t="shared" si="0"/>
        <v>81</v>
      </c>
      <c r="U22" s="18" t="s">
        <v>18</v>
      </c>
    </row>
    <row r="23" spans="1:21" x14ac:dyDescent="0.2">
      <c r="A23" s="17" t="s">
        <v>19</v>
      </c>
      <c r="U23" s="18" t="s">
        <v>18</v>
      </c>
    </row>
    <row r="24" spans="1:21" x14ac:dyDescent="0.2">
      <c r="U24" s="18" t="s">
        <v>18</v>
      </c>
    </row>
    <row r="25" spans="1:21" x14ac:dyDescent="0.2">
      <c r="A25" s="18" t="s">
        <v>18</v>
      </c>
      <c r="B25" s="18" t="s">
        <v>18</v>
      </c>
      <c r="C25" s="18" t="s">
        <v>18</v>
      </c>
      <c r="D25" s="18" t="s">
        <v>18</v>
      </c>
      <c r="E25" s="18" t="s">
        <v>18</v>
      </c>
      <c r="F25" s="18" t="s">
        <v>18</v>
      </c>
      <c r="G25" s="18" t="s">
        <v>18</v>
      </c>
      <c r="H25" s="18" t="s">
        <v>18</v>
      </c>
      <c r="I25" s="18" t="s">
        <v>18</v>
      </c>
      <c r="J25" s="18" t="s">
        <v>18</v>
      </c>
      <c r="K25" s="18" t="s">
        <v>18</v>
      </c>
      <c r="L25" s="18" t="s">
        <v>18</v>
      </c>
      <c r="M25" s="18" t="s">
        <v>18</v>
      </c>
      <c r="N25" s="18" t="s">
        <v>18</v>
      </c>
      <c r="O25" s="18" t="s">
        <v>18</v>
      </c>
      <c r="P25" s="18" t="s">
        <v>18</v>
      </c>
      <c r="Q25" s="18" t="s">
        <v>18</v>
      </c>
      <c r="R25" s="18" t="s">
        <v>18</v>
      </c>
      <c r="S25" s="18" t="s">
        <v>18</v>
      </c>
      <c r="T25" s="18" t="s">
        <v>18</v>
      </c>
      <c r="U25" s="18" t="s">
        <v>18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sym</vt:lpstr>
      <vt:lpstr>asym</vt:lpstr>
      <vt:lpstr>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ISEG (CM_MVP)</dc:creator>
  <cp:lastModifiedBy>MCasquilho</cp:lastModifiedBy>
  <dcterms:created xsi:type="dcterms:W3CDTF">2019-03-13T18:46:14Z</dcterms:created>
  <dcterms:modified xsi:type="dcterms:W3CDTF">2019-05-01T18:48:28Z</dcterms:modified>
</cp:coreProperties>
</file>