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guel\Desktop\"/>
    </mc:Choice>
  </mc:AlternateContent>
  <bookViews>
    <workbookView xWindow="0" yWindow="0" windowWidth="12525" windowHeight="6660" activeTab="1"/>
  </bookViews>
  <sheets>
    <sheet name="data1" sheetId="1" r:id="rId1"/>
    <sheet name="dat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2" l="1"/>
  <c r="E15" i="2"/>
  <c r="E14" i="2"/>
  <c r="B8" i="2" a="1"/>
  <c r="B10" i="2" s="1"/>
  <c r="L6" i="2"/>
  <c r="K6" i="2"/>
  <c r="J6" i="2"/>
  <c r="F6" i="2"/>
  <c r="L5" i="2"/>
  <c r="K5" i="2"/>
  <c r="J5" i="2"/>
  <c r="L4" i="2"/>
  <c r="K4" i="2"/>
  <c r="J4" i="2"/>
  <c r="M7" i="2" l="1"/>
  <c r="J8" i="2" a="1"/>
  <c r="K10" i="2" s="1"/>
  <c r="B9" i="2"/>
  <c r="C10" i="2"/>
  <c r="C8" i="2"/>
  <c r="D9" i="2"/>
  <c r="B8" i="2"/>
  <c r="C9" i="2"/>
  <c r="D10" i="2"/>
  <c r="D8" i="2"/>
  <c r="K18" i="1"/>
  <c r="F6" i="1"/>
  <c r="L8" i="2" l="1"/>
  <c r="J8" i="2"/>
  <c r="J10" i="2"/>
  <c r="K9" i="2"/>
  <c r="K8" i="2"/>
  <c r="J9" i="2"/>
  <c r="L10" i="2"/>
  <c r="L9" i="2"/>
  <c r="B14" i="2" a="1"/>
  <c r="F15" i="1"/>
  <c r="F16" i="1"/>
  <c r="F14" i="1"/>
  <c r="E16" i="1"/>
  <c r="E15" i="1"/>
  <c r="E14" i="1"/>
  <c r="L6" i="1"/>
  <c r="L5" i="1"/>
  <c r="L4" i="1"/>
  <c r="K6" i="1"/>
  <c r="K5" i="1"/>
  <c r="K4" i="1"/>
  <c r="J6" i="1"/>
  <c r="J5" i="1"/>
  <c r="J4" i="1"/>
  <c r="B8" i="1" a="1"/>
  <c r="C8" i="1" s="1"/>
  <c r="B16" i="2" l="1"/>
  <c r="B15" i="2"/>
  <c r="F15" i="2" s="1"/>
  <c r="B14" i="2"/>
  <c r="F14" i="2" s="1"/>
  <c r="J8" i="1" a="1"/>
  <c r="L8" i="1" s="1"/>
  <c r="D9" i="1"/>
  <c r="D10" i="1"/>
  <c r="C9" i="1"/>
  <c r="B8" i="1"/>
  <c r="C10" i="1"/>
  <c r="B9" i="1"/>
  <c r="B10" i="1"/>
  <c r="D8" i="1"/>
  <c r="G16" i="2" l="1"/>
  <c r="F16" i="2"/>
  <c r="G14" i="2"/>
  <c r="G15" i="2"/>
  <c r="J9" i="1"/>
  <c r="L10" i="1"/>
  <c r="K10" i="1"/>
  <c r="K8" i="1"/>
  <c r="J10" i="1"/>
  <c r="K9" i="1"/>
  <c r="J8" i="1"/>
  <c r="L9" i="1"/>
  <c r="B14" i="1" a="1"/>
  <c r="J14" i="2" l="1" a="1"/>
  <c r="B16" i="1"/>
  <c r="G16" i="1" s="1"/>
  <c r="B15" i="1"/>
  <c r="B14" i="1"/>
  <c r="K16" i="2" l="1"/>
  <c r="L15" i="2"/>
  <c r="J14" i="2"/>
  <c r="J15" i="2"/>
  <c r="K14" i="2"/>
  <c r="J16" i="2"/>
  <c r="L16" i="2"/>
  <c r="L14" i="2"/>
  <c r="K15" i="2"/>
  <c r="G14" i="1"/>
  <c r="G15" i="1"/>
  <c r="K18" i="2" l="1"/>
  <c r="J14" i="1" a="1"/>
  <c r="J14" i="1" l="1"/>
  <c r="L14" i="1"/>
  <c r="K14" i="1"/>
  <c r="K16" i="1"/>
  <c r="L16" i="1"/>
  <c r="J15" i="1"/>
  <c r="K15" i="1"/>
  <c r="J16" i="1"/>
  <c r="L15" i="1"/>
</calcChain>
</file>

<file path=xl/sharedStrings.xml><?xml version="1.0" encoding="utf-8"?>
<sst xmlns="http://schemas.openxmlformats.org/spreadsheetml/2006/main" count="46" uniqueCount="30">
  <si>
    <r>
      <rPr>
        <b/>
        <sz val="10"/>
        <color theme="1"/>
        <rFont val="Arial Narrow"/>
        <family val="2"/>
      </rPr>
      <t>A</t>
    </r>
    <r>
      <rPr>
        <sz val="10"/>
        <color theme="1"/>
        <rFont val="Arial Narrow"/>
        <family val="2"/>
      </rPr>
      <t xml:space="preserve"> =</t>
    </r>
  </si>
  <si>
    <t>Inverse matrix updating</t>
  </si>
  <si>
    <t>Original matrix</t>
  </si>
  <si>
    <t>Column to be altered</t>
  </si>
  <si>
    <r>
      <rPr>
        <b/>
        <sz val="10"/>
        <color theme="1"/>
        <rFont val="Arial Narrow"/>
        <family val="2"/>
      </rPr>
      <t>A</t>
    </r>
    <r>
      <rPr>
        <vertAlign val="superscript"/>
        <sz val="10"/>
        <color theme="1"/>
        <rFont val="Arial Narrow"/>
        <family val="2"/>
      </rPr>
      <t>-1</t>
    </r>
    <r>
      <rPr>
        <sz val="10"/>
        <color theme="1"/>
        <rFont val="Arial Narrow"/>
        <family val="2"/>
      </rPr>
      <t xml:space="preserve"> =</t>
    </r>
  </si>
  <si>
    <r>
      <rPr>
        <b/>
        <sz val="10"/>
        <color theme="1"/>
        <rFont val="Arial Narrow"/>
        <family val="2"/>
      </rPr>
      <t>B</t>
    </r>
    <r>
      <rPr>
        <sz val="10"/>
        <color theme="1"/>
        <rFont val="Arial Narrow"/>
        <family val="2"/>
      </rPr>
      <t xml:space="preserve"> =</t>
    </r>
  </si>
  <si>
    <t>New column</t>
  </si>
  <si>
    <r>
      <rPr>
        <b/>
        <sz val="10"/>
        <color theme="1"/>
        <rFont val="Arial Narrow"/>
        <family val="2"/>
      </rPr>
      <t>B</t>
    </r>
    <r>
      <rPr>
        <vertAlign val="superscript"/>
        <sz val="10"/>
        <color theme="1"/>
        <rFont val="Arial Narrow"/>
        <family val="2"/>
      </rPr>
      <t>-1</t>
    </r>
    <r>
      <rPr>
        <sz val="10"/>
        <color theme="1"/>
        <rFont val="Arial Narrow"/>
        <family val="2"/>
      </rPr>
      <t xml:space="preserve"> =</t>
    </r>
  </si>
  <si>
    <r>
      <rPr>
        <b/>
        <sz val="10"/>
        <color theme="1"/>
        <rFont val="Arial Narrow"/>
        <family val="2"/>
      </rPr>
      <t>E</t>
    </r>
    <r>
      <rPr>
        <sz val="10"/>
        <color theme="1"/>
        <rFont val="Arial Narrow"/>
        <family val="2"/>
      </rPr>
      <t xml:space="preserve"> =</t>
    </r>
  </si>
  <si>
    <t>Check</t>
  </si>
  <si>
    <r>
      <rPr>
        <i/>
        <sz val="10"/>
        <color theme="1"/>
        <rFont val="Arial Narrow"/>
        <family val="2"/>
      </rPr>
      <t>k</t>
    </r>
    <r>
      <rPr>
        <sz val="10"/>
        <color theme="1"/>
        <rFont val="Arial Narrow"/>
        <family val="2"/>
      </rPr>
      <t xml:space="preserve"> =</t>
    </r>
  </si>
  <si>
    <r>
      <t xml:space="preserve">det </t>
    </r>
    <r>
      <rPr>
        <b/>
        <sz val="10"/>
        <color theme="1"/>
        <rFont val="Arial Narrow"/>
        <family val="2"/>
      </rPr>
      <t>A</t>
    </r>
    <r>
      <rPr>
        <sz val="10"/>
        <color theme="1"/>
        <rFont val="Arial Narrow"/>
        <family val="2"/>
      </rPr>
      <t xml:space="preserve"> =</t>
    </r>
  </si>
  <si>
    <r>
      <t>det(</t>
    </r>
    <r>
      <rPr>
        <b/>
        <sz val="10"/>
        <color rgb="FFFF0000"/>
        <rFont val="Arial Narrow"/>
        <family val="2"/>
      </rPr>
      <t>B</t>
    </r>
    <r>
      <rPr>
        <vertAlign val="superscript"/>
        <sz val="10"/>
        <color theme="1"/>
        <rFont val="Arial Narrow"/>
        <family val="2"/>
      </rPr>
      <t>-1</t>
    </r>
    <r>
      <rPr>
        <sz val="10"/>
        <color theme="1"/>
        <rFont val="Arial Narrow"/>
        <family val="2"/>
      </rPr>
      <t xml:space="preserve"> - </t>
    </r>
    <r>
      <rPr>
        <b/>
        <sz val="10"/>
        <color theme="1"/>
        <rFont val="Arial Narrow"/>
        <family val="2"/>
      </rPr>
      <t>B</t>
    </r>
    <r>
      <rPr>
        <vertAlign val="superscript"/>
        <sz val="10"/>
        <color theme="1"/>
        <rFont val="Arial Narrow"/>
        <family val="2"/>
      </rPr>
      <t>-1</t>
    </r>
    <r>
      <rPr>
        <sz val="10"/>
        <color theme="1"/>
        <rFont val="Arial Narrow"/>
        <family val="2"/>
      </rPr>
      <t>) =</t>
    </r>
  </si>
  <si>
    <r>
      <rPr>
        <b/>
        <sz val="10"/>
        <color rgb="FFFF0000"/>
        <rFont val="Arial Narrow"/>
        <family val="2"/>
      </rPr>
      <t>B</t>
    </r>
    <r>
      <rPr>
        <vertAlign val="superscript"/>
        <sz val="10"/>
        <color theme="1"/>
        <rFont val="Arial Narrow"/>
        <family val="2"/>
      </rPr>
      <t>-1</t>
    </r>
    <r>
      <rPr>
        <sz val="10"/>
        <color theme="1"/>
        <rFont val="Arial Narrow"/>
        <family val="2"/>
      </rPr>
      <t xml:space="preserve"> = </t>
    </r>
    <r>
      <rPr>
        <b/>
        <sz val="10"/>
        <color theme="1"/>
        <rFont val="Arial Narrow"/>
        <family val="2"/>
      </rPr>
      <t>E</t>
    </r>
    <r>
      <rPr>
        <sz val="10"/>
        <color theme="1"/>
        <rFont val="Arial Narrow"/>
        <family val="2"/>
      </rPr>
      <t xml:space="preserve"> </t>
    </r>
    <r>
      <rPr>
        <b/>
        <sz val="10"/>
        <color theme="1"/>
        <rFont val="Arial Narrow"/>
        <family val="2"/>
      </rPr>
      <t>A</t>
    </r>
    <r>
      <rPr>
        <vertAlign val="superscript"/>
        <sz val="10"/>
        <color theme="1"/>
        <rFont val="Arial Narrow"/>
        <family val="2"/>
      </rPr>
      <t>-1</t>
    </r>
    <r>
      <rPr>
        <sz val="10"/>
        <color theme="1"/>
        <rFont val="Arial Narrow"/>
        <family val="2"/>
      </rPr>
      <t xml:space="preserve"> =</t>
    </r>
  </si>
  <si>
    <r>
      <t xml:space="preserve">This illustration is </t>
    </r>
    <r>
      <rPr>
        <b/>
        <sz val="10"/>
        <color rgb="FFFF0000"/>
        <rFont val="Arial Narrow"/>
        <family val="2"/>
      </rPr>
      <t>general</t>
    </r>
    <r>
      <rPr>
        <sz val="10"/>
        <color rgb="FFFF0000"/>
        <rFont val="Arial Narrow"/>
        <family val="2"/>
      </rPr>
      <t xml:space="preserve"> for </t>
    </r>
    <r>
      <rPr>
        <i/>
        <sz val="10"/>
        <color rgb="FFFF0000"/>
        <rFont val="Arial Narrow"/>
        <family val="2"/>
      </rPr>
      <t>n</t>
    </r>
    <r>
      <rPr>
        <sz val="10"/>
        <color rgb="FFFF0000"/>
        <rFont val="Arial Narrow"/>
        <family val="2"/>
      </rPr>
      <t xml:space="preserve"> = 3 only.</t>
    </r>
  </si>
  <si>
    <t>See also:</t>
  </si>
  <si>
    <t>http://web.tecnico.ulisboa.pt/~mcasquilho/compute/or/Fx-matrixIUp.php</t>
  </si>
  <si>
    <t>* Format Cells</t>
  </si>
  <si>
    <t>Date</t>
  </si>
  <si>
    <t>Type: 14-03-2012</t>
  </si>
  <si>
    <t>Locale: English US</t>
  </si>
  <si>
    <t>Custom</t>
  </si>
  <si>
    <t>Type: [$-816]dddd, d" de "mmmm" de "aaaa</t>
  </si>
  <si>
    <t>Type: [$-409]dd-mmm-aaaa</t>
  </si>
  <si>
    <t>Change to:</t>
  </si>
  <si>
    <r>
      <rPr>
        <b/>
        <sz val="10"/>
        <color theme="1"/>
        <rFont val="Arial Narrow"/>
        <family val="2"/>
      </rPr>
      <t>u</t>
    </r>
    <r>
      <rPr>
        <sz val="10"/>
        <color theme="1"/>
        <rFont val="Arial Narrow"/>
        <family val="2"/>
      </rPr>
      <t xml:space="preserve"> =</t>
    </r>
  </si>
  <si>
    <r>
      <rPr>
        <b/>
        <sz val="10"/>
        <color theme="1"/>
        <rFont val="Arial Narrow"/>
        <family val="2"/>
      </rPr>
      <t>v</t>
    </r>
    <r>
      <rPr>
        <sz val="10"/>
        <color theme="1"/>
        <rFont val="Arial Narrow"/>
        <family val="2"/>
      </rPr>
      <t xml:space="preserve"> = </t>
    </r>
    <r>
      <rPr>
        <b/>
        <sz val="10"/>
        <color theme="1"/>
        <rFont val="Arial Narrow"/>
        <family val="2"/>
      </rPr>
      <t>A</t>
    </r>
    <r>
      <rPr>
        <vertAlign val="superscript"/>
        <sz val="10"/>
        <color theme="1"/>
        <rFont val="Arial Narrow"/>
        <family val="2"/>
      </rPr>
      <t>-1</t>
    </r>
    <r>
      <rPr>
        <b/>
        <sz val="10"/>
        <color theme="1"/>
        <rFont val="Arial Narrow"/>
        <family val="2"/>
      </rPr>
      <t>U</t>
    </r>
    <r>
      <rPr>
        <sz val="10"/>
        <color theme="1"/>
        <rFont val="Arial Narrow"/>
        <family val="2"/>
      </rPr>
      <t xml:space="preserve"> =</t>
    </r>
  </si>
  <si>
    <r>
      <rPr>
        <b/>
        <sz val="10"/>
        <color theme="1"/>
        <rFont val="Arial Narrow"/>
        <family val="2"/>
      </rPr>
      <t>v</t>
    </r>
    <r>
      <rPr>
        <sz val="10"/>
        <color theme="1"/>
        <rFont val="Arial Narrow"/>
        <family val="2"/>
      </rPr>
      <t xml:space="preserve"> = </t>
    </r>
    <r>
      <rPr>
        <b/>
        <sz val="10"/>
        <color theme="1"/>
        <rFont val="Arial Narrow"/>
        <family val="2"/>
      </rPr>
      <t>A</t>
    </r>
    <r>
      <rPr>
        <vertAlign val="superscript"/>
        <sz val="10"/>
        <color theme="1"/>
        <rFont val="Arial Narrow"/>
        <family val="2"/>
      </rPr>
      <t>-1</t>
    </r>
    <r>
      <rPr>
        <b/>
        <sz val="10"/>
        <color theme="1"/>
        <rFont val="Arial Narrow"/>
        <family val="2"/>
      </rPr>
      <t>u</t>
    </r>
    <r>
      <rPr>
        <sz val="10"/>
        <color theme="1"/>
        <rFont val="Arial Narrow"/>
        <family val="2"/>
      </rPr>
      <t xml:space="preserve"> =</t>
    </r>
  </si>
  <si>
    <t>Modified matrix</t>
  </si>
  <si>
    <r>
      <t xml:space="preserve">det </t>
    </r>
    <r>
      <rPr>
        <b/>
        <sz val="10"/>
        <color theme="1"/>
        <rFont val="Arial Narrow"/>
        <family val="2"/>
      </rPr>
      <t>B</t>
    </r>
    <r>
      <rPr>
        <sz val="10"/>
        <color theme="1"/>
        <rFont val="Arial Narrow"/>
        <family val="2"/>
      </rPr>
      <t xml:space="preserve"> =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</si>
</sst>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[$-409]dd/mmm/yyyy"/>
  </numFmts>
  <fonts count="10" x14ac:knownFonts="1"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9"/>
      <color theme="1"/>
      <name val="Arial Narrow"/>
      <family val="2"/>
    </font>
    <font>
      <vertAlign val="superscript"/>
      <sz val="10"/>
      <color theme="1"/>
      <name val="Arial Narrow"/>
      <family val="2"/>
    </font>
    <font>
      <b/>
      <i/>
      <sz val="10"/>
      <color theme="1"/>
      <name val="Arial Narrow"/>
      <family val="2"/>
    </font>
    <font>
      <sz val="10"/>
      <color rgb="FFFF0000"/>
      <name val="Arial Narrow"/>
      <family val="2"/>
    </font>
    <font>
      <i/>
      <sz val="10"/>
      <color theme="1"/>
      <name val="Arial Narrow"/>
      <family val="2"/>
    </font>
    <font>
      <i/>
      <sz val="10"/>
      <color rgb="FFFF0000"/>
      <name val="Arial Narrow"/>
      <family val="2"/>
    </font>
    <font>
      <b/>
      <sz val="10"/>
      <color rgb="FFFF0000"/>
      <name val="Arial Narrow"/>
      <family val="2"/>
    </font>
    <font>
      <u/>
      <sz val="10"/>
      <color theme="1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0" fillId="0" borderId="1" xfId="0" applyBorder="1"/>
    <xf numFmtId="0" fontId="0" fillId="3" borderId="0" xfId="0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4" borderId="0" xfId="0" applyFill="1"/>
    <xf numFmtId="0" fontId="0" fillId="4" borderId="1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0" xfId="0" applyFill="1"/>
    <xf numFmtId="0" fontId="0" fillId="5" borderId="1" xfId="0" applyFill="1" applyBorder="1"/>
    <xf numFmtId="0" fontId="1" fillId="2" borderId="0" xfId="0" applyFont="1" applyFill="1" applyAlignment="1">
      <alignment horizontal="center"/>
    </xf>
    <xf numFmtId="0" fontId="4" fillId="0" borderId="1" xfId="0" applyFont="1" applyBorder="1"/>
    <xf numFmtId="0" fontId="5" fillId="0" borderId="0" xfId="0" applyFont="1"/>
    <xf numFmtId="0" fontId="9" fillId="0" borderId="0" xfId="1"/>
    <xf numFmtId="166" fontId="2" fillId="0" borderId="0" xfId="0" applyNumberFormat="1" applyFont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eb.tecnico.ulisboa.pt/~mcasquilho/compute/or/Fx-matrixIUp.ph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eb.tecnico.ulisboa.pt/~mcasquilho/compute/or/Fx-matrixIUp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/>
  </sheetViews>
  <sheetFormatPr defaultRowHeight="12.75" x14ac:dyDescent="0.2"/>
  <cols>
    <col min="1" max="1" width="9.83203125" customWidth="1"/>
  </cols>
  <sheetData>
    <row r="1" spans="1:13" ht="13.5" x14ac:dyDescent="0.25">
      <c r="A1" s="25">
        <v>42051</v>
      </c>
      <c r="C1" s="2" t="s">
        <v>1</v>
      </c>
      <c r="G1" s="23" t="s">
        <v>14</v>
      </c>
      <c r="M1" s="3"/>
    </row>
    <row r="2" spans="1:13" x14ac:dyDescent="0.2">
      <c r="G2" t="s">
        <v>15</v>
      </c>
      <c r="H2" s="24" t="s">
        <v>16</v>
      </c>
      <c r="M2" s="3"/>
    </row>
    <row r="3" spans="1:13" x14ac:dyDescent="0.2">
      <c r="A3" t="s">
        <v>2</v>
      </c>
      <c r="E3" t="s">
        <v>3</v>
      </c>
      <c r="H3" s="1" t="s">
        <v>6</v>
      </c>
      <c r="I3" t="s">
        <v>28</v>
      </c>
      <c r="M3" s="3"/>
    </row>
    <row r="4" spans="1:13" x14ac:dyDescent="0.2">
      <c r="A4" s="1" t="s">
        <v>0</v>
      </c>
      <c r="B4" s="21">
        <v>9</v>
      </c>
      <c r="C4" s="21">
        <v>4</v>
      </c>
      <c r="D4" s="21">
        <v>2</v>
      </c>
      <c r="E4" s="1" t="s">
        <v>10</v>
      </c>
      <c r="F4" s="27">
        <v>3</v>
      </c>
      <c r="G4" s="1" t="s">
        <v>25</v>
      </c>
      <c r="H4" s="28">
        <v>-1</v>
      </c>
      <c r="I4" s="1" t="s">
        <v>5</v>
      </c>
      <c r="J4" s="4">
        <f>IF($F$4=1,$H4,B4)</f>
        <v>9</v>
      </c>
      <c r="K4" s="4">
        <f>IF($F$4=2,$H4,C4)</f>
        <v>4</v>
      </c>
      <c r="L4" s="31">
        <f>IF($F$4=3,$H4,D4)</f>
        <v>-1</v>
      </c>
      <c r="M4" s="3"/>
    </row>
    <row r="5" spans="1:13" x14ac:dyDescent="0.2">
      <c r="B5" s="21">
        <v>9</v>
      </c>
      <c r="C5" s="21">
        <v>0</v>
      </c>
      <c r="D5" s="21">
        <v>5</v>
      </c>
      <c r="H5" s="29">
        <v>1</v>
      </c>
      <c r="J5" s="4">
        <f t="shared" ref="J5:J6" si="0">IF($F$4=1,$H5,B5)</f>
        <v>9</v>
      </c>
      <c r="K5" s="4">
        <f t="shared" ref="K5:K6" si="1">IF($F$4=2,$H5,C5)</f>
        <v>0</v>
      </c>
      <c r="L5" s="31">
        <f t="shared" ref="L5:L6" si="2">IF($F$4=3,$H5,D5)</f>
        <v>1</v>
      </c>
      <c r="M5" s="3"/>
    </row>
    <row r="6" spans="1:13" x14ac:dyDescent="0.2">
      <c r="B6" s="21">
        <v>3</v>
      </c>
      <c r="C6" s="21">
        <v>4</v>
      </c>
      <c r="D6" s="21">
        <v>0</v>
      </c>
      <c r="E6" s="1" t="s">
        <v>11</v>
      </c>
      <c r="F6" s="4">
        <f>MDETERM(B4:D6)</f>
        <v>-48.000000000000007</v>
      </c>
      <c r="H6" s="30">
        <v>4.5</v>
      </c>
      <c r="J6" s="4">
        <f t="shared" si="0"/>
        <v>3</v>
      </c>
      <c r="K6" s="4">
        <f t="shared" si="1"/>
        <v>4</v>
      </c>
      <c r="L6" s="31">
        <f t="shared" si="2"/>
        <v>4.5</v>
      </c>
      <c r="M6" s="3"/>
    </row>
    <row r="7" spans="1:13" x14ac:dyDescent="0.2">
      <c r="M7" s="3"/>
    </row>
    <row r="8" spans="1:13" ht="15" x14ac:dyDescent="0.2">
      <c r="A8" s="1" t="s">
        <v>4</v>
      </c>
      <c r="B8" s="4">
        <f t="array" ref="B8:D10">MINVERSE(B4:D6)</f>
        <v>0.41666666666666657</v>
      </c>
      <c r="C8" s="4">
        <v>-0.16666666666666666</v>
      </c>
      <c r="D8" s="4">
        <v>-0.41666666666666657</v>
      </c>
      <c r="I8" s="1" t="s">
        <v>7</v>
      </c>
      <c r="J8" s="4">
        <f t="array" ref="J8:L10">MINVERSE(J4:L6)</f>
        <v>1.8018018018018018E-2</v>
      </c>
      <c r="K8" s="4">
        <v>9.90990990990991E-2</v>
      </c>
      <c r="L8" s="4">
        <v>-1.8018018018018018E-2</v>
      </c>
      <c r="M8" s="3"/>
    </row>
    <row r="9" spans="1:13" x14ac:dyDescent="0.2">
      <c r="B9" s="4">
        <v>-0.31249999999999989</v>
      </c>
      <c r="C9" s="4">
        <v>0.125</v>
      </c>
      <c r="D9" s="4">
        <v>0.56249999999999989</v>
      </c>
      <c r="J9" s="4">
        <v>0.16891891891891891</v>
      </c>
      <c r="K9" s="4">
        <v>-0.19594594594594594</v>
      </c>
      <c r="L9" s="4">
        <v>8.1081081081081086E-2</v>
      </c>
      <c r="M9" s="3"/>
    </row>
    <row r="10" spans="1:13" x14ac:dyDescent="0.2">
      <c r="B10" s="4">
        <v>-0.74999999999999989</v>
      </c>
      <c r="C10" s="4">
        <v>0.5</v>
      </c>
      <c r="D10" s="4">
        <v>0.74999999999999989</v>
      </c>
      <c r="J10" s="4">
        <v>-0.16216216216216217</v>
      </c>
      <c r="K10" s="4">
        <v>0.10810810810810813</v>
      </c>
      <c r="L10" s="4">
        <v>0.16216216216216217</v>
      </c>
      <c r="M10" s="3"/>
    </row>
    <row r="11" spans="1:13" x14ac:dyDescent="0.2">
      <c r="M11" s="3"/>
    </row>
    <row r="12" spans="1:13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9"/>
    </row>
    <row r="13" spans="1:13" ht="13.5" thickBot="1" x14ac:dyDescent="0.25">
      <c r="M13" s="3"/>
    </row>
    <row r="14" spans="1:13" ht="15" x14ac:dyDescent="0.2">
      <c r="A14" s="1" t="s">
        <v>27</v>
      </c>
      <c r="B14" s="5">
        <f t="array" ref="B14:B16">MMULT(B8:D10,H4:H6)</f>
        <v>-2.458333333333333</v>
      </c>
      <c r="D14" s="1" t="s">
        <v>8</v>
      </c>
      <c r="E14" s="10">
        <f>IF($F$4=1,1/B$14,1)</f>
        <v>1</v>
      </c>
      <c r="F14" s="11">
        <f>IF($F$4=2,-B14/B$15,0)</f>
        <v>0</v>
      </c>
      <c r="G14" s="12">
        <f>IF($F$4=3,-B14/B$16,0)</f>
        <v>0.53153153153153143</v>
      </c>
      <c r="I14" s="1" t="s">
        <v>13</v>
      </c>
      <c r="J14" s="10">
        <f t="array" ref="J14:L16">MMULT(E14:G16,$B$8:$D$10)</f>
        <v>1.8018018018018056E-2</v>
      </c>
      <c r="K14" s="11">
        <v>9.9099099099099058E-2</v>
      </c>
      <c r="L14" s="12">
        <v>-1.8018018018018056E-2</v>
      </c>
      <c r="M14" s="3"/>
    </row>
    <row r="15" spans="1:13" x14ac:dyDescent="0.2">
      <c r="B15" s="6">
        <v>2.9687499999999996</v>
      </c>
      <c r="E15" s="13">
        <f>IF($F$4=1,-B15/B$14,0)</f>
        <v>0</v>
      </c>
      <c r="F15" s="14">
        <f>IF($F$4=2,1/B$15,1)</f>
        <v>1</v>
      </c>
      <c r="G15" s="15">
        <f>IF($F$4=3,-B15/B$16,0)</f>
        <v>-0.64189189189189177</v>
      </c>
      <c r="J15" s="13">
        <v>0.16891891891891886</v>
      </c>
      <c r="K15" s="14">
        <v>-0.19594594594594589</v>
      </c>
      <c r="L15" s="15">
        <v>8.1081081081081141E-2</v>
      </c>
      <c r="M15" s="3"/>
    </row>
    <row r="16" spans="1:13" ht="13.5" thickBot="1" x14ac:dyDescent="0.25">
      <c r="B16" s="7">
        <v>4.625</v>
      </c>
      <c r="E16" s="16">
        <f>IF($F$4=1,-B16/B$14,0)</f>
        <v>0</v>
      </c>
      <c r="F16" s="17">
        <f>IF($F$4=2,-B16/B$15,0)</f>
        <v>0</v>
      </c>
      <c r="G16" s="18">
        <f>IF($F$4=3,1/B$16,1)</f>
        <v>0.21621621621621623</v>
      </c>
      <c r="J16" s="16">
        <v>-0.16216216216216214</v>
      </c>
      <c r="K16" s="17">
        <v>0.10810810810810811</v>
      </c>
      <c r="L16" s="18">
        <v>0.16216216216216214</v>
      </c>
      <c r="M16" s="3"/>
    </row>
    <row r="17" spans="1:13" x14ac:dyDescent="0.2">
      <c r="M17" s="22" t="s">
        <v>9</v>
      </c>
    </row>
    <row r="18" spans="1:13" ht="15" x14ac:dyDescent="0.2">
      <c r="J18" s="1" t="s">
        <v>12</v>
      </c>
      <c r="K18" s="4">
        <f>MDETERM(J14:L16-J8:L10)</f>
        <v>0</v>
      </c>
      <c r="M18" s="3"/>
    </row>
    <row r="19" spans="1:13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20"/>
    </row>
    <row r="20" spans="1:13" x14ac:dyDescent="0.2">
      <c r="A20" t="s">
        <v>17</v>
      </c>
    </row>
    <row r="21" spans="1:13" x14ac:dyDescent="0.2">
      <c r="A21" t="s">
        <v>18</v>
      </c>
    </row>
    <row r="22" spans="1:13" x14ac:dyDescent="0.2">
      <c r="B22" t="s">
        <v>19</v>
      </c>
    </row>
    <row r="23" spans="1:13" x14ac:dyDescent="0.2">
      <c r="B23" t="s">
        <v>20</v>
      </c>
    </row>
    <row r="24" spans="1:13" x14ac:dyDescent="0.2">
      <c r="A24" t="s">
        <v>21</v>
      </c>
    </row>
    <row r="25" spans="1:13" x14ac:dyDescent="0.2">
      <c r="B25" t="s">
        <v>22</v>
      </c>
    </row>
    <row r="26" spans="1:13" x14ac:dyDescent="0.2">
      <c r="A26" s="1" t="s">
        <v>24</v>
      </c>
      <c r="B26" t="s">
        <v>23</v>
      </c>
    </row>
    <row r="27" spans="1:13" x14ac:dyDescent="0.2">
      <c r="A27" s="19"/>
      <c r="B27" s="19"/>
      <c r="C27" s="19"/>
      <c r="D27" s="19"/>
      <c r="E27" s="19"/>
    </row>
  </sheetData>
  <hyperlinks>
    <hyperlink ref="H2" r:id="rId1"/>
  </hyperlinks>
  <pageMargins left="0.25" right="0.25" top="0.5" bottom="0.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zoomScaleNormal="100" workbookViewId="0"/>
  </sheetViews>
  <sheetFormatPr defaultRowHeight="12.75" x14ac:dyDescent="0.2"/>
  <cols>
    <col min="1" max="1" width="9.83203125" customWidth="1"/>
  </cols>
  <sheetData>
    <row r="1" spans="1:13" ht="13.5" x14ac:dyDescent="0.25">
      <c r="A1" s="25">
        <v>42069</v>
      </c>
      <c r="C1" s="2" t="s">
        <v>1</v>
      </c>
      <c r="M1" s="3"/>
    </row>
    <row r="2" spans="1:13" x14ac:dyDescent="0.2">
      <c r="M2" s="3"/>
    </row>
    <row r="3" spans="1:13" x14ac:dyDescent="0.2">
      <c r="A3" t="s">
        <v>2</v>
      </c>
      <c r="E3" t="s">
        <v>3</v>
      </c>
      <c r="H3" s="1" t="s">
        <v>6</v>
      </c>
      <c r="I3" t="s">
        <v>28</v>
      </c>
      <c r="M3" s="3"/>
    </row>
    <row r="4" spans="1:13" x14ac:dyDescent="0.2">
      <c r="A4" s="1" t="s">
        <v>0</v>
      </c>
      <c r="B4" s="26">
        <v>-2</v>
      </c>
      <c r="C4" s="26">
        <v>4</v>
      </c>
      <c r="D4" s="26">
        <v>2</v>
      </c>
      <c r="E4" s="1" t="s">
        <v>10</v>
      </c>
      <c r="F4" s="27">
        <v>2</v>
      </c>
      <c r="G4" s="1" t="s">
        <v>25</v>
      </c>
      <c r="H4" s="28">
        <v>-1</v>
      </c>
      <c r="I4" s="1" t="s">
        <v>5</v>
      </c>
      <c r="J4" s="4">
        <f>IF($F$4=1,$H4,B4)</f>
        <v>-2</v>
      </c>
      <c r="K4" s="31">
        <f>IF($F$4=2,$H4,C4)</f>
        <v>-1</v>
      </c>
      <c r="L4" s="4">
        <f>IF($F$4=3,$H4,D4)</f>
        <v>2</v>
      </c>
      <c r="M4" s="3"/>
    </row>
    <row r="5" spans="1:13" x14ac:dyDescent="0.2">
      <c r="B5" s="26">
        <v>6</v>
      </c>
      <c r="C5" s="26">
        <v>0</v>
      </c>
      <c r="D5" s="26">
        <v>5</v>
      </c>
      <c r="H5" s="29">
        <v>2</v>
      </c>
      <c r="J5" s="4">
        <f t="shared" ref="J5:J6" si="0">IF($F$4=1,$H5,B5)</f>
        <v>6</v>
      </c>
      <c r="K5" s="31">
        <f t="shared" ref="K5:K6" si="1">IF($F$4=2,$H5,C5)</f>
        <v>2</v>
      </c>
      <c r="L5" s="4">
        <f t="shared" ref="L5:L6" si="2">IF($F$4=3,$H5,D5)</f>
        <v>5</v>
      </c>
      <c r="M5" s="3"/>
    </row>
    <row r="6" spans="1:13" x14ac:dyDescent="0.2">
      <c r="B6" s="26">
        <v>-3</v>
      </c>
      <c r="C6" s="26">
        <v>3</v>
      </c>
      <c r="D6" s="26">
        <v>-1</v>
      </c>
      <c r="E6" s="1" t="s">
        <v>11</v>
      </c>
      <c r="F6" s="4">
        <f>MDETERM(B4:D6)</f>
        <v>30</v>
      </c>
      <c r="H6" s="30">
        <v>2.5</v>
      </c>
      <c r="J6" s="4">
        <f t="shared" si="0"/>
        <v>-3</v>
      </c>
      <c r="K6" s="31">
        <f t="shared" si="1"/>
        <v>2.5</v>
      </c>
      <c r="L6" s="4">
        <f t="shared" si="2"/>
        <v>-1</v>
      </c>
      <c r="M6" s="3"/>
    </row>
    <row r="7" spans="1:13" x14ac:dyDescent="0.2">
      <c r="L7" s="32" t="s">
        <v>29</v>
      </c>
      <c r="M7" s="33">
        <f>MDETERM(J4:L6)</f>
        <v>80</v>
      </c>
    </row>
    <row r="8" spans="1:13" ht="15" x14ac:dyDescent="0.2">
      <c r="A8" s="1" t="s">
        <v>4</v>
      </c>
      <c r="B8" s="4">
        <f t="array" ref="B8:D10">MINVERSE(B4:D6)</f>
        <v>-0.5</v>
      </c>
      <c r="C8" s="4">
        <v>0.33333333333333331</v>
      </c>
      <c r="D8" s="4">
        <v>0.66666666666666663</v>
      </c>
      <c r="I8" s="1" t="s">
        <v>7</v>
      </c>
      <c r="J8" s="4">
        <f t="array" ref="J8:L10">MINVERSE(J4:L6)</f>
        <v>-0.18124999999999999</v>
      </c>
      <c r="K8" s="4">
        <v>5.000000000000001E-2</v>
      </c>
      <c r="L8" s="4">
        <v>-0.1125</v>
      </c>
      <c r="M8" s="3"/>
    </row>
    <row r="9" spans="1:13" x14ac:dyDescent="0.2">
      <c r="B9" s="4">
        <v>-0.29999999999999993</v>
      </c>
      <c r="C9" s="4">
        <v>0.26666666666666666</v>
      </c>
      <c r="D9" s="4">
        <v>0.73333333333333339</v>
      </c>
      <c r="J9" s="4">
        <v>-0.11250000000000002</v>
      </c>
      <c r="K9" s="4">
        <v>9.9999999999999992E-2</v>
      </c>
      <c r="L9" s="4">
        <v>0.27500000000000002</v>
      </c>
      <c r="M9" s="3"/>
    </row>
    <row r="10" spans="1:13" x14ac:dyDescent="0.2">
      <c r="B10" s="4">
        <v>0.6</v>
      </c>
      <c r="C10" s="4">
        <v>-0.2</v>
      </c>
      <c r="D10" s="4">
        <v>-0.8</v>
      </c>
      <c r="J10" s="4">
        <v>0.26250000000000001</v>
      </c>
      <c r="K10" s="4">
        <v>0.1</v>
      </c>
      <c r="L10" s="4">
        <v>2.5000000000000005E-2</v>
      </c>
      <c r="M10" s="3"/>
    </row>
    <row r="11" spans="1:13" x14ac:dyDescent="0.2">
      <c r="M11" s="3"/>
    </row>
    <row r="12" spans="1:13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9"/>
    </row>
    <row r="13" spans="1:13" ht="13.5" thickBot="1" x14ac:dyDescent="0.25">
      <c r="M13" s="3"/>
    </row>
    <row r="14" spans="1:13" ht="15" x14ac:dyDescent="0.2">
      <c r="A14" s="1" t="s">
        <v>26</v>
      </c>
      <c r="B14" s="5">
        <f t="array" ref="B14:B16">MMULT(B8:D10,H4:H6)</f>
        <v>2.833333333333333</v>
      </c>
      <c r="D14" s="1" t="s">
        <v>8</v>
      </c>
      <c r="E14" s="10">
        <f>IF($F$4=1,1/B$14,1)</f>
        <v>1</v>
      </c>
      <c r="F14" s="11">
        <f>IF($F$4=2,-B14/B$15,0)</f>
        <v>-1.0624999999999998</v>
      </c>
      <c r="G14" s="12">
        <f>IF($F$4=3,-B14/B$16,0)</f>
        <v>0</v>
      </c>
      <c r="I14" s="1" t="s">
        <v>13</v>
      </c>
      <c r="J14" s="10">
        <f t="array" ref="J14:L16">MMULT(E14:G16,$B$8:$D$10)</f>
        <v>-0.18125000000000013</v>
      </c>
      <c r="K14" s="11">
        <v>5.0000000000000044E-2</v>
      </c>
      <c r="L14" s="12">
        <v>-0.11249999999999993</v>
      </c>
      <c r="M14" s="3"/>
    </row>
    <row r="15" spans="1:13" x14ac:dyDescent="0.2">
      <c r="B15" s="6">
        <v>2.666666666666667</v>
      </c>
      <c r="E15" s="13">
        <f>IF($F$4=1,-B15/B$14,0)</f>
        <v>0</v>
      </c>
      <c r="F15" s="14">
        <f>IF($F$4=2,1/B$15,1)</f>
        <v>0.37499999999999994</v>
      </c>
      <c r="G15" s="15">
        <f>IF($F$4=3,-B15/B$16,0)</f>
        <v>0</v>
      </c>
      <c r="J15" s="13">
        <v>-0.11249999999999996</v>
      </c>
      <c r="K15" s="14">
        <v>9.9999999999999978E-2</v>
      </c>
      <c r="L15" s="15">
        <v>0.27499999999999997</v>
      </c>
      <c r="M15" s="3"/>
    </row>
    <row r="16" spans="1:13" ht="13.5" thickBot="1" x14ac:dyDescent="0.25">
      <c r="B16" s="7">
        <v>-3</v>
      </c>
      <c r="E16" s="16">
        <f>IF($F$4=1,-B16/B$14,0)</f>
        <v>0</v>
      </c>
      <c r="F16" s="17">
        <f>IF($F$4=2,-B16/B$15,0)</f>
        <v>1.1249999999999998</v>
      </c>
      <c r="G16" s="18">
        <f>IF($F$4=3,1/B$16,1)</f>
        <v>1</v>
      </c>
      <c r="J16" s="16">
        <v>0.26250000000000012</v>
      </c>
      <c r="K16" s="17">
        <v>9.9999999999999922E-2</v>
      </c>
      <c r="L16" s="18">
        <v>2.4999999999999911E-2</v>
      </c>
      <c r="M16" s="3"/>
    </row>
    <row r="17" spans="1:13" x14ac:dyDescent="0.2">
      <c r="M17" s="22" t="s">
        <v>9</v>
      </c>
    </row>
    <row r="18" spans="1:13" ht="15" x14ac:dyDescent="0.2">
      <c r="J18" s="1" t="s">
        <v>12</v>
      </c>
      <c r="K18" s="4">
        <f>MDETERM(J14:L16-J8:L10)</f>
        <v>2.1382117680737565E-49</v>
      </c>
      <c r="M18" s="3"/>
    </row>
    <row r="19" spans="1:13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20"/>
    </row>
  </sheetData>
  <hyperlinks>
    <hyperlink ref="H2" r:id="rId1" display="http://web.tecnico.ulisboa.pt/~mcasquilho/compute/or/Fx-matrixIUp.php"/>
  </hyperlinks>
  <pageMargins left="0.25" right="0.25" top="0.5" bottom="0.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data1</vt:lpstr>
      <vt:lpstr>data2</vt:lpstr>
    </vt:vector>
  </TitlesOfParts>
  <Company>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</cp:lastModifiedBy>
  <dcterms:created xsi:type="dcterms:W3CDTF">2015-02-23T22:39:32Z</dcterms:created>
  <dcterms:modified xsi:type="dcterms:W3CDTF">2015-03-06T03:18:14Z</dcterms:modified>
</cp:coreProperties>
</file>