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ilizador\Desktop\work\"/>
    </mc:Choice>
  </mc:AlternateContent>
  <bookViews>
    <workbookView xWindow="0" yWindow="0" windowWidth="14430" windowHeight="7980"/>
  </bookViews>
  <sheets>
    <sheet name="Calc" sheetId="12" r:id="rId1"/>
  </sheets>
  <definedNames>
    <definedName name="solver_adj" localSheetId="0" hidden="1">Calc!$C$46:$CH$46</definedName>
    <definedName name="solver_cvg" localSheetId="0" hidden="1">0.00000000001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100</definedName>
    <definedName name="solver_lhs0" localSheetId="0" hidden="1">Calc!$CJ$40:$CJ$43</definedName>
    <definedName name="solver_lhs1" localSheetId="0" hidden="1">Calc!$CJ$40:$CJ$43</definedName>
    <definedName name="solver_lhs10" localSheetId="0" hidden="1">Calc!#REF!</definedName>
    <definedName name="solver_lhs2" localSheetId="0" hidden="1">Calc!$CJ$4:$CJ$7</definedName>
    <definedName name="solver_lhs3" localSheetId="0" hidden="1">Calc!$CJ$8:$CJ$39</definedName>
    <definedName name="solver_lhs4" localSheetId="0" hidden="1">Calc!#REF!</definedName>
    <definedName name="solver_lhs5" localSheetId="0" hidden="1">Calc!#REF!</definedName>
    <definedName name="solver_lhs6" localSheetId="0" hidden="1">Calc!#REF!</definedName>
    <definedName name="solver_lhs7" localSheetId="0" hidden="1">Calc!#REF!</definedName>
    <definedName name="solver_lhs8" localSheetId="0" hidden="1">Calc!#REF!</definedName>
    <definedName name="solver_lhs9" localSheetId="0" hidden="1">Calc!#REF!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Calc!$CI$45</definedName>
    <definedName name="solver_pre" localSheetId="0" hidden="1">0.000000000001</definedName>
    <definedName name="solver_rbv" localSheetId="0" hidden="1">1</definedName>
    <definedName name="solver_rel0" localSheetId="0" hidden="1">1</definedName>
    <definedName name="solver_rel1" localSheetId="0" hidden="1">1</definedName>
    <definedName name="solver_rel10" localSheetId="0" hidden="1">1</definedName>
    <definedName name="solver_rel2" localSheetId="0" hidden="1">1</definedName>
    <definedName name="solver_rel3" localSheetId="0" hidden="1">2</definedName>
    <definedName name="solver_rel4" localSheetId="0" hidden="1">1</definedName>
    <definedName name="solver_rel5" localSheetId="0" hidden="1">1</definedName>
    <definedName name="solver_rel6" localSheetId="0" hidden="1">1</definedName>
    <definedName name="solver_rel7" localSheetId="0" hidden="1">3</definedName>
    <definedName name="solver_rel8" localSheetId="0" hidden="1">1</definedName>
    <definedName name="solver_rel9" localSheetId="0" hidden="1">3</definedName>
    <definedName name="solver_rhs0" localSheetId="0" hidden="1">Calc!$CI$40:$CI$43</definedName>
    <definedName name="solver_rhs1" localSheetId="0" hidden="1">Calc!$CI$40:$CI$43</definedName>
    <definedName name="solver_rhs10" localSheetId="0" hidden="1">Calc!$CI$35:$CI$43</definedName>
    <definedName name="solver_rhs2" localSheetId="0" hidden="1">Calc!$CI$4:$CI$7</definedName>
    <definedName name="solver_rhs3" localSheetId="0" hidden="1">Calc!$CI$8:$CI$39</definedName>
    <definedName name="solver_rhs4" localSheetId="0" hidden="1">Calc!$CI$35:$CI$43</definedName>
    <definedName name="solver_rhs5" localSheetId="0" hidden="1">Calc!$CI$35:$CI$43</definedName>
    <definedName name="solver_rhs6" localSheetId="0" hidden="1">Calc!$CI$32</definedName>
    <definedName name="solver_rhs7" localSheetId="0" hidden="1">Calc!$CI$31</definedName>
    <definedName name="solver_rhs8" localSheetId="0" hidden="1">Calc!$CI$32</definedName>
    <definedName name="solver_rhs9" localSheetId="0" hidden="1">Calc!$CI$33</definedName>
    <definedName name="solver_rlx" localSheetId="0" hidden="1">1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0.0000000000005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62913"/>
</workbook>
</file>

<file path=xl/calcChain.xml><?xml version="1.0" encoding="utf-8"?>
<calcChain xmlns="http://schemas.openxmlformats.org/spreadsheetml/2006/main">
  <c r="F47" i="12" l="1"/>
  <c r="G47" i="12" s="1"/>
  <c r="H47" i="12" s="1"/>
  <c r="I47" i="12" s="1"/>
  <c r="J47" i="12" s="1"/>
  <c r="K47" i="12" s="1"/>
  <c r="L47" i="12" s="1"/>
  <c r="M47" i="12" s="1"/>
  <c r="N47" i="12" s="1"/>
  <c r="O47" i="12" s="1"/>
  <c r="P47" i="12" s="1"/>
  <c r="Q47" i="12" s="1"/>
  <c r="R47" i="12" s="1"/>
  <c r="S47" i="12" s="1"/>
  <c r="T47" i="12" s="1"/>
  <c r="U47" i="12" s="1"/>
  <c r="V47" i="12" s="1"/>
  <c r="W47" i="12" s="1"/>
  <c r="X47" i="12" s="1"/>
  <c r="Y47" i="12" s="1"/>
  <c r="Z47" i="12" s="1"/>
  <c r="AA47" i="12" s="1"/>
  <c r="AB47" i="12" s="1"/>
  <c r="AC47" i="12" s="1"/>
  <c r="AD47" i="12" s="1"/>
  <c r="AE47" i="12" s="1"/>
  <c r="AF47" i="12" s="1"/>
  <c r="AG47" i="12" s="1"/>
  <c r="AH47" i="12" s="1"/>
  <c r="AI47" i="12" s="1"/>
  <c r="AJ47" i="12" s="1"/>
  <c r="AK47" i="12" s="1"/>
  <c r="AL47" i="12" s="1"/>
  <c r="AM47" i="12" s="1"/>
  <c r="AN47" i="12" s="1"/>
  <c r="AO47" i="12" s="1"/>
  <c r="AP47" i="12" s="1"/>
  <c r="AQ47" i="12" s="1"/>
  <c r="AR47" i="12" s="1"/>
  <c r="AS47" i="12" s="1"/>
  <c r="AT47" i="12" s="1"/>
  <c r="AU47" i="12" s="1"/>
  <c r="AV47" i="12" s="1"/>
  <c r="AW47" i="12" s="1"/>
  <c r="AX47" i="12" s="1"/>
  <c r="AY47" i="12" s="1"/>
  <c r="AZ47" i="12" s="1"/>
  <c r="BA47" i="12" s="1"/>
  <c r="BB47" i="12" s="1"/>
  <c r="BC47" i="12" s="1"/>
  <c r="BD47" i="12" s="1"/>
  <c r="BE47" i="12" s="1"/>
  <c r="BF47" i="12" s="1"/>
  <c r="BG47" i="12" s="1"/>
  <c r="BH47" i="12" s="1"/>
  <c r="BI47" i="12" s="1"/>
  <c r="BJ47" i="12" s="1"/>
  <c r="BK47" i="12" s="1"/>
  <c r="BL47" i="12" s="1"/>
  <c r="BM47" i="12" s="1"/>
  <c r="BN47" i="12" s="1"/>
  <c r="BO47" i="12" s="1"/>
  <c r="BP47" i="12" s="1"/>
  <c r="BQ47" i="12" s="1"/>
  <c r="BR47" i="12" s="1"/>
  <c r="BS47" i="12" s="1"/>
  <c r="BT47" i="12" s="1"/>
  <c r="BU47" i="12" s="1"/>
  <c r="BV47" i="12" s="1"/>
  <c r="BW47" i="12" s="1"/>
  <c r="BX47" i="12" s="1"/>
  <c r="BY47" i="12" s="1"/>
  <c r="BZ47" i="12" s="1"/>
  <c r="CA47" i="12" s="1"/>
  <c r="CB47" i="12" s="1"/>
  <c r="CC47" i="12" s="1"/>
  <c r="CD47" i="12" s="1"/>
  <c r="CE47" i="12" s="1"/>
  <c r="CF47" i="12" s="1"/>
  <c r="CG47" i="12" s="1"/>
  <c r="CH47" i="12" s="1"/>
  <c r="E47" i="12"/>
  <c r="D47" i="12"/>
  <c r="CD45" i="12" l="1"/>
  <c r="CC45" i="12"/>
  <c r="CB45" i="12"/>
  <c r="CA45" i="12"/>
  <c r="BZ45" i="12"/>
  <c r="BY45" i="12"/>
  <c r="BX45" i="12"/>
  <c r="BW45" i="12"/>
  <c r="BV45" i="12"/>
  <c r="BU45" i="12"/>
  <c r="BT45" i="12"/>
  <c r="BS45" i="12"/>
  <c r="BR45" i="12"/>
  <c r="BQ45" i="12"/>
  <c r="BP45" i="12"/>
  <c r="BO45" i="12"/>
  <c r="BN45" i="12"/>
  <c r="BM45" i="12"/>
  <c r="BL45" i="12"/>
  <c r="BK45" i="12"/>
  <c r="BJ45" i="12"/>
  <c r="BI45" i="12"/>
  <c r="BH45" i="12"/>
  <c r="BG45" i="12"/>
  <c r="BF45" i="12"/>
  <c r="BE45" i="12"/>
  <c r="BD45" i="12"/>
  <c r="BC45" i="12"/>
  <c r="BB45" i="12"/>
  <c r="BA45" i="12"/>
  <c r="AZ45" i="12"/>
  <c r="AY45" i="12"/>
  <c r="AW1" i="12" l="1"/>
  <c r="AX1" i="12" s="1"/>
  <c r="AY1" i="12" s="1"/>
  <c r="AZ1" i="12" s="1"/>
  <c r="BA1" i="12" s="1"/>
  <c r="BB1" i="12" s="1"/>
  <c r="BC1" i="12" s="1"/>
  <c r="BD1" i="12" s="1"/>
  <c r="BE1" i="12" s="1"/>
  <c r="BF1" i="12" s="1"/>
  <c r="BG1" i="12" s="1"/>
  <c r="BH1" i="12" s="1"/>
  <c r="BI1" i="12" s="1"/>
  <c r="BJ1" i="12" s="1"/>
  <c r="BK1" i="12" s="1"/>
  <c r="BL1" i="12" s="1"/>
  <c r="BM1" i="12" s="1"/>
  <c r="BN1" i="12" s="1"/>
  <c r="BO1" i="12" s="1"/>
  <c r="BP1" i="12" s="1"/>
  <c r="BQ1" i="12" s="1"/>
  <c r="BR1" i="12" s="1"/>
  <c r="BS1" i="12" s="1"/>
  <c r="BT1" i="12" s="1"/>
  <c r="BU1" i="12" s="1"/>
  <c r="BV1" i="12" s="1"/>
  <c r="BW1" i="12" s="1"/>
  <c r="BX1" i="12" s="1"/>
  <c r="BY1" i="12" s="1"/>
  <c r="BZ1" i="12" s="1"/>
  <c r="CA1" i="12" s="1"/>
  <c r="CB1" i="12" s="1"/>
  <c r="CC1" i="12" s="1"/>
  <c r="CD1" i="12" s="1"/>
  <c r="CE1" i="12" s="1"/>
  <c r="CF1" i="12" s="1"/>
  <c r="CG1" i="12" s="1"/>
  <c r="CH1" i="12" s="1"/>
  <c r="AV1" i="12"/>
  <c r="AU1" i="12"/>
  <c r="E1" i="12"/>
  <c r="F1" i="12" s="1"/>
  <c r="G1" i="12" s="1"/>
  <c r="H1" i="12" s="1"/>
  <c r="I1" i="12" s="1"/>
  <c r="J1" i="12" s="1"/>
  <c r="K1" i="12" s="1"/>
  <c r="L1" i="12" s="1"/>
  <c r="M1" i="12" s="1"/>
  <c r="N1" i="12" s="1"/>
  <c r="O1" i="12" s="1"/>
  <c r="P1" i="12" s="1"/>
  <c r="Q1" i="12" s="1"/>
  <c r="R1" i="12" s="1"/>
  <c r="S1" i="12" s="1"/>
  <c r="T1" i="12" s="1"/>
  <c r="U1" i="12" s="1"/>
  <c r="V1" i="12" s="1"/>
  <c r="W1" i="12" s="1"/>
  <c r="X1" i="12" s="1"/>
  <c r="Y1" i="12" s="1"/>
  <c r="Z1" i="12" s="1"/>
  <c r="AA1" i="12" s="1"/>
  <c r="AB1" i="12" s="1"/>
  <c r="AC1" i="12" s="1"/>
  <c r="AD1" i="12" s="1"/>
  <c r="AE1" i="12" s="1"/>
  <c r="AF1" i="12" s="1"/>
  <c r="AG1" i="12" s="1"/>
  <c r="AH1" i="12" s="1"/>
  <c r="AI1" i="12" s="1"/>
  <c r="AJ1" i="12" s="1"/>
  <c r="AK1" i="12" s="1"/>
  <c r="AL1" i="12" s="1"/>
  <c r="AM1" i="12" s="1"/>
  <c r="AN1" i="12" s="1"/>
  <c r="AO1" i="12" s="1"/>
  <c r="AP1" i="12" s="1"/>
  <c r="AQ1" i="12" s="1"/>
  <c r="AR1" i="12" s="1"/>
  <c r="AS1" i="12" s="1"/>
  <c r="AT1" i="12" s="1"/>
  <c r="D1" i="12"/>
  <c r="CM10" i="12"/>
  <c r="CM9" i="12"/>
  <c r="CM5" i="12"/>
  <c r="CI45" i="12"/>
  <c r="CJ43" i="12"/>
  <c r="CJ42" i="12"/>
  <c r="CJ41" i="12"/>
  <c r="CJ40" i="12"/>
  <c r="CM6" i="12" s="1" a="1"/>
  <c r="CM6" i="12" s="1"/>
  <c r="CJ39" i="12"/>
  <c r="CJ38" i="12"/>
  <c r="CJ37" i="12"/>
  <c r="CJ36" i="12"/>
  <c r="CJ35" i="12"/>
  <c r="CJ34" i="12"/>
  <c r="CJ33" i="12"/>
  <c r="CJ32" i="12"/>
  <c r="CJ31" i="12"/>
  <c r="CJ30" i="12"/>
  <c r="CJ29" i="12"/>
  <c r="CJ28" i="12"/>
  <c r="CJ27" i="12"/>
  <c r="CJ26" i="12"/>
  <c r="CJ25" i="12"/>
  <c r="CJ24" i="12"/>
  <c r="CJ23" i="12"/>
  <c r="CJ22" i="12"/>
  <c r="CJ21" i="12"/>
  <c r="CJ20" i="12"/>
  <c r="CJ19" i="12"/>
  <c r="CJ18" i="12"/>
  <c r="CJ17" i="12"/>
  <c r="CJ16" i="12"/>
  <c r="CJ15" i="12"/>
  <c r="CJ14" i="12"/>
  <c r="CJ13" i="12"/>
  <c r="CJ12" i="12"/>
  <c r="CJ11" i="12"/>
  <c r="CJ10" i="12"/>
  <c r="CJ9" i="12"/>
  <c r="CJ8" i="12"/>
  <c r="CM8" i="12" s="1" a="1"/>
  <c r="CM8" i="12" s="1"/>
  <c r="CJ7" i="12"/>
  <c r="CJ6" i="12"/>
  <c r="CJ5" i="12"/>
  <c r="CJ4" i="12"/>
  <c r="CM7" i="12" l="1" a="1"/>
  <c r="CM7" i="12" s="1"/>
  <c r="CM4" i="12"/>
  <c r="B46" i="12"/>
  <c r="F45" i="12"/>
  <c r="W45" i="12"/>
  <c r="X45" i="12"/>
  <c r="Y45" i="12"/>
  <c r="Z45" i="12"/>
  <c r="AE45" i="12"/>
  <c r="AF45" i="12"/>
  <c r="AG45" i="12"/>
  <c r="AH45" i="12"/>
  <c r="AM45" i="12"/>
  <c r="AN45" i="12"/>
  <c r="AO45" i="12"/>
  <c r="AP45" i="12"/>
  <c r="AQ45" i="12"/>
  <c r="AR45" i="12"/>
  <c r="AS45" i="12"/>
  <c r="AT45" i="12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43" i="12"/>
</calcChain>
</file>

<file path=xl/sharedStrings.xml><?xml version="1.0" encoding="utf-8"?>
<sst xmlns="http://schemas.openxmlformats.org/spreadsheetml/2006/main" count="182" uniqueCount="142">
  <si>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</si>
  <si>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</si>
  <si>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</si>
  <si>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</si>
  <si>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</si>
  <si>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</si>
  <si>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</si>
  <si>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</si>
  <si>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</si>
  <si>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</si>
  <si>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</si>
  <si>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</si>
  <si>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</si>
  <si>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</si>
  <si>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</si>
  <si>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</si>
  <si>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</si>
  <si>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</si>
  <si>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</si>
  <si>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X21</t>
  </si>
  <si>
    <t>X23</t>
  </si>
  <si>
    <t>X24</t>
  </si>
  <si>
    <t>X25</t>
  </si>
  <si>
    <t>X26</t>
  </si>
  <si>
    <t>ENLATADOS DE COMPOTA</t>
  </si>
  <si>
    <t>ANAB</t>
  </si>
  <si>
    <t>PERB</t>
  </si>
  <si>
    <t>PESB</t>
  </si>
  <si>
    <t>MORB</t>
  </si>
  <si>
    <t>ANAL</t>
  </si>
  <si>
    <t>PERL</t>
  </si>
  <si>
    <t>PESL</t>
  </si>
  <si>
    <t>MORL</t>
  </si>
  <si>
    <t>ANALa</t>
  </si>
  <si>
    <t>ANALb</t>
  </si>
  <si>
    <t>PERLa</t>
  </si>
  <si>
    <t>PERLb</t>
  </si>
  <si>
    <t>PESLa</t>
  </si>
  <si>
    <t>PESLb</t>
  </si>
  <si>
    <t>MORLa</t>
  </si>
  <si>
    <t>MORLb</t>
  </si>
  <si>
    <t>ACANAa</t>
  </si>
  <si>
    <t>ACPERa</t>
  </si>
  <si>
    <t>ACPESa</t>
  </si>
  <si>
    <t>ACPESb</t>
  </si>
  <si>
    <t>ACMORa</t>
  </si>
  <si>
    <t>ACMORb</t>
  </si>
  <si>
    <t>COMANAa</t>
  </si>
  <si>
    <t>COMPERa</t>
  </si>
  <si>
    <t>COMPESa</t>
  </si>
  <si>
    <t>COMMORa</t>
  </si>
  <si>
    <t>ACANAb</t>
  </si>
  <si>
    <t>ACPERb</t>
  </si>
  <si>
    <t>COMANAb</t>
  </si>
  <si>
    <t>COMPERb</t>
  </si>
  <si>
    <t>COMPESb</t>
  </si>
  <si>
    <t>COMMORb</t>
  </si>
  <si>
    <t>COMANAt</t>
  </si>
  <si>
    <t>COMPERt</t>
  </si>
  <si>
    <t>COMPESt</t>
  </si>
  <si>
    <t>COMMORt</t>
  </si>
  <si>
    <t>COMANA1</t>
  </si>
  <si>
    <t>COMPER1</t>
  </si>
  <si>
    <t>COMPES1</t>
  </si>
  <si>
    <t>COMMOR1</t>
  </si>
  <si>
    <t>COMANA2</t>
  </si>
  <si>
    <t>COMPER2</t>
  </si>
  <si>
    <t>COMMOR2</t>
  </si>
  <si>
    <t>Mercado ANANÁS</t>
  </si>
  <si>
    <t>Mercado PERA</t>
  </si>
  <si>
    <t>Mercado PESSEGO</t>
  </si>
  <si>
    <t>Mercado MORANGO</t>
  </si>
  <si>
    <t>Aproveitamento ANANÁS</t>
  </si>
  <si>
    <t>Aproveitamento PERA</t>
  </si>
  <si>
    <t>Aproveitamento PESSEGO</t>
  </si>
  <si>
    <t>Aproveitamento MORANGO</t>
  </si>
  <si>
    <t>Balanço ANANÁS</t>
  </si>
  <si>
    <t>Balanço PERA</t>
  </si>
  <si>
    <t>Balanço PESSEGO</t>
  </si>
  <si>
    <t>Balanço MORANGO</t>
  </si>
  <si>
    <t>Fab.Compota ANANÁSa</t>
  </si>
  <si>
    <t>Fab.Compota PERAa</t>
  </si>
  <si>
    <t>Fab.Compota PESSEGOa</t>
  </si>
  <si>
    <t>Fab.Compota MORANGOa</t>
  </si>
  <si>
    <t>Fab.Compota ANANÁSb</t>
  </si>
  <si>
    <t>Fab.Compota PERAb</t>
  </si>
  <si>
    <t>Fab.Compota PESSEGOb</t>
  </si>
  <si>
    <t>Fab.Compota MORANGOb</t>
  </si>
  <si>
    <t>Fab.Compota ANANÁSt</t>
  </si>
  <si>
    <t>Fab.Compota PERAt</t>
  </si>
  <si>
    <t>Fab.Compota PESSEGOt</t>
  </si>
  <si>
    <t>Fab.Compota MORANGOt</t>
  </si>
  <si>
    <t>Enlatar Compota ANANÁS</t>
  </si>
  <si>
    <t>Enlatar Compota PERA</t>
  </si>
  <si>
    <t>Enlatar Compota PESSEGO</t>
  </si>
  <si>
    <t>Enlatar Compota MORANGO</t>
  </si>
  <si>
    <t>COMPES2</t>
  </si>
  <si>
    <t>Relação Açúcar-ANANÁSa</t>
  </si>
  <si>
    <t>Relação Açúcar-PERAa</t>
  </si>
  <si>
    <t>Relação Açúcar-PESSEGOa</t>
  </si>
  <si>
    <t>Relação Açúcar-MORANGOa</t>
  </si>
  <si>
    <t>Relação Açúcar-ANANÁSb</t>
  </si>
  <si>
    <t>Relação Açúcar-PERAb</t>
  </si>
  <si>
    <t>Relação Açúcar-PESSEGOb</t>
  </si>
  <si>
    <t>Relação Açúcar-MORANGOb</t>
  </si>
  <si>
    <t>Utilização Caldeira A</t>
  </si>
  <si>
    <t>Utilização Caldeira B</t>
  </si>
  <si>
    <t>Utilização Maq.Enlatar A</t>
  </si>
  <si>
    <t>Utilização Maq.Enlatar B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</si>
  <si>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</si>
  <si>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</si>
  <si>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</si>
  <si>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</si>
  <si>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</si>
  <si>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</si>
  <si>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</si>
  <si>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</si>
  <si>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</si>
  <si>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</si>
  <si>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</si>
  <si>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</si>
  <si>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</si>
  <si>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</si>
  <si>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</si>
  <si>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X42</t>
  </si>
  <si>
    <t>X43</t>
  </si>
  <si>
    <t>X44</t>
  </si>
  <si>
    <t>X45</t>
  </si>
  <si>
    <t>X46</t>
  </si>
  <si>
    <t xml:space="preserve">Margem C. Variável </t>
  </si>
  <si>
    <t>No. of "positive" variables:</t>
  </si>
  <si>
    <t>RHS</t>
  </si>
  <si>
    <t>&lt;=</t>
  </si>
  <si>
    <t>=</t>
  </si>
  <si>
    <t>4 ≤; 32 =, 4 ≤</t>
  </si>
  <si>
    <t>etc.</t>
  </si>
  <si>
    <t>Solver model</t>
  </si>
  <si>
    <t>Artificials (above)</t>
  </si>
  <si>
    <t>Initial basis</t>
  </si>
  <si>
    <t>BigM =</t>
  </si>
  <si>
    <t>Initial basis begins here (below)</t>
  </si>
  <si>
    <t>COEFFICIENTS, 0 for artificials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</si>
</sst>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0.E+00"/>
  </numFmts>
  <fonts count="7" x14ac:knownFonts="1"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sz val="10"/>
      <name val="Arial"/>
      <family val="2"/>
    </font>
    <font>
      <b/>
      <sz val="9"/>
      <name val="Arial Narrow"/>
      <family val="2"/>
    </font>
    <font>
      <b/>
      <i/>
      <sz val="1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rgb="FFFF0000"/>
      </right>
      <top/>
      <bottom/>
      <diagonal/>
    </border>
    <border>
      <left style="medium">
        <color indexed="64"/>
      </left>
      <right style="double">
        <color rgb="FFFF0000"/>
      </right>
      <top style="medium">
        <color indexed="64"/>
      </top>
      <bottom/>
      <diagonal/>
    </border>
    <border>
      <left style="medium">
        <color indexed="64"/>
      </left>
      <right style="double">
        <color rgb="FFFF0000"/>
      </right>
      <top/>
      <bottom/>
      <diagonal/>
    </border>
    <border>
      <left style="medium">
        <color indexed="64"/>
      </left>
      <right style="double">
        <color rgb="FFFF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4" borderId="0" xfId="0" applyNumberFormat="1" applyFont="1" applyFill="1" applyAlignment="1">
      <alignment horizontal="center"/>
    </xf>
    <xf numFmtId="0" fontId="2" fillId="5" borderId="0" xfId="0" applyNumberFormat="1" applyFont="1" applyFill="1" applyAlignment="1">
      <alignment horizontal="center"/>
    </xf>
    <xf numFmtId="0" fontId="1" fillId="3" borderId="0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6" borderId="8" xfId="0" applyNumberFormat="1" applyFont="1" applyFill="1" applyBorder="1" applyAlignment="1">
      <alignment horizontal="center"/>
    </xf>
    <xf numFmtId="164" fontId="2" fillId="6" borderId="9" xfId="0" applyNumberFormat="1" applyFont="1" applyFill="1" applyBorder="1" applyAlignment="1">
      <alignment horizontal="center"/>
    </xf>
    <xf numFmtId="164" fontId="2" fillId="6" borderId="10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3" fillId="7" borderId="7" xfId="0" applyNumberFormat="1" applyFont="1" applyFill="1" applyBorder="1" applyAlignment="1">
      <alignment horizontal="center"/>
    </xf>
    <xf numFmtId="0" fontId="2" fillId="8" borderId="0" xfId="0" applyFont="1" applyFill="1" applyBorder="1"/>
    <xf numFmtId="0" fontId="2" fillId="4" borderId="11" xfId="0" applyNumberFormat="1" applyFont="1" applyFill="1" applyBorder="1" applyAlignment="1">
      <alignment horizontal="center"/>
    </xf>
    <xf numFmtId="1" fontId="2" fillId="4" borderId="11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2" fillId="4" borderId="15" xfId="0" applyNumberFormat="1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0" fontId="1" fillId="0" borderId="16" xfId="0" applyFont="1" applyBorder="1"/>
    <xf numFmtId="0" fontId="2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10" borderId="0" xfId="0" applyFont="1" applyFill="1" applyBorder="1" applyAlignment="1"/>
    <xf numFmtId="0" fontId="0" fillId="10" borderId="0" xfId="0" applyFill="1"/>
    <xf numFmtId="0" fontId="4" fillId="10" borderId="0" xfId="0" applyFont="1" applyFill="1"/>
    <xf numFmtId="0" fontId="1" fillId="9" borderId="0" xfId="0" applyNumberFormat="1" applyFont="1" applyFill="1" applyBorder="1" applyAlignment="1">
      <alignment horizontal="center"/>
    </xf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165" fontId="1" fillId="0" borderId="0" xfId="0" applyNumberFormat="1" applyFont="1" applyBorder="1" applyAlignment="1">
      <alignment horizontal="center"/>
    </xf>
    <xf numFmtId="165" fontId="5" fillId="5" borderId="0" xfId="0" applyNumberFormat="1" applyFont="1" applyFill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6" fillId="11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229"/>
  <sheetViews>
    <sheetView tabSelected="1" workbookViewId="0"/>
  </sheetViews>
  <sheetFormatPr defaultRowHeight="12.75" x14ac:dyDescent="0.2"/>
  <cols>
    <col min="1" max="1" width="4.28515625" style="2" customWidth="1"/>
    <col min="2" max="2" width="21.5703125" style="2" customWidth="1"/>
    <col min="3" max="46" width="8.7109375" style="2" customWidth="1"/>
    <col min="47" max="86" width="5.7109375" style="2" customWidth="1"/>
    <col min="87" max="16384" width="9.140625" style="2"/>
  </cols>
  <sheetData>
    <row r="1" spans="1:119" s="1" customFormat="1" ht="13.5" thickBot="1" x14ac:dyDescent="0.25">
      <c r="A1" s="1" t="s">
        <v>24</v>
      </c>
      <c r="C1" s="23">
        <v>1</v>
      </c>
      <c r="D1" s="23">
        <f>C$1+1</f>
        <v>2</v>
      </c>
      <c r="E1" s="23">
        <f t="shared" ref="E1:BP1" si="0">D$1+1</f>
        <v>3</v>
      </c>
      <c r="F1" s="23">
        <f t="shared" si="0"/>
        <v>4</v>
      </c>
      <c r="G1" s="23">
        <f t="shared" si="0"/>
        <v>5</v>
      </c>
      <c r="H1" s="23">
        <f t="shared" si="0"/>
        <v>6</v>
      </c>
      <c r="I1" s="23">
        <f t="shared" si="0"/>
        <v>7</v>
      </c>
      <c r="J1" s="23">
        <f t="shared" si="0"/>
        <v>8</v>
      </c>
      <c r="K1" s="23">
        <f t="shared" si="0"/>
        <v>9</v>
      </c>
      <c r="L1" s="23">
        <f t="shared" si="0"/>
        <v>10</v>
      </c>
      <c r="M1" s="23">
        <f t="shared" si="0"/>
        <v>11</v>
      </c>
      <c r="N1" s="23">
        <f t="shared" si="0"/>
        <v>12</v>
      </c>
      <c r="O1" s="23">
        <f t="shared" si="0"/>
        <v>13</v>
      </c>
      <c r="P1" s="23">
        <f t="shared" si="0"/>
        <v>14</v>
      </c>
      <c r="Q1" s="23">
        <f t="shared" si="0"/>
        <v>15</v>
      </c>
      <c r="R1" s="23">
        <f t="shared" si="0"/>
        <v>16</v>
      </c>
      <c r="S1" s="23">
        <f t="shared" si="0"/>
        <v>17</v>
      </c>
      <c r="T1" s="23">
        <f t="shared" si="0"/>
        <v>18</v>
      </c>
      <c r="U1" s="23">
        <f t="shared" si="0"/>
        <v>19</v>
      </c>
      <c r="V1" s="23">
        <f t="shared" si="0"/>
        <v>20</v>
      </c>
      <c r="W1" s="23">
        <f t="shared" si="0"/>
        <v>21</v>
      </c>
      <c r="X1" s="23">
        <f t="shared" si="0"/>
        <v>22</v>
      </c>
      <c r="Y1" s="23">
        <f t="shared" si="0"/>
        <v>23</v>
      </c>
      <c r="Z1" s="23">
        <f t="shared" si="0"/>
        <v>24</v>
      </c>
      <c r="AA1" s="23">
        <f t="shared" si="0"/>
        <v>25</v>
      </c>
      <c r="AB1" s="23">
        <f t="shared" si="0"/>
        <v>26</v>
      </c>
      <c r="AC1" s="23">
        <f t="shared" si="0"/>
        <v>27</v>
      </c>
      <c r="AD1" s="23">
        <f t="shared" si="0"/>
        <v>28</v>
      </c>
      <c r="AE1" s="23">
        <f t="shared" si="0"/>
        <v>29</v>
      </c>
      <c r="AF1" s="23">
        <f t="shared" si="0"/>
        <v>30</v>
      </c>
      <c r="AG1" s="23">
        <f t="shared" si="0"/>
        <v>31</v>
      </c>
      <c r="AH1" s="23">
        <f t="shared" si="0"/>
        <v>32</v>
      </c>
      <c r="AI1" s="23">
        <f t="shared" si="0"/>
        <v>33</v>
      </c>
      <c r="AJ1" s="23">
        <f t="shared" si="0"/>
        <v>34</v>
      </c>
      <c r="AK1" s="23">
        <f t="shared" si="0"/>
        <v>35</v>
      </c>
      <c r="AL1" s="23">
        <f t="shared" si="0"/>
        <v>36</v>
      </c>
      <c r="AM1" s="23">
        <f t="shared" si="0"/>
        <v>37</v>
      </c>
      <c r="AN1" s="23">
        <f t="shared" si="0"/>
        <v>38</v>
      </c>
      <c r="AO1" s="23">
        <f t="shared" si="0"/>
        <v>39</v>
      </c>
      <c r="AP1" s="23">
        <f t="shared" si="0"/>
        <v>40</v>
      </c>
      <c r="AQ1" s="23">
        <f t="shared" si="0"/>
        <v>41</v>
      </c>
      <c r="AR1" s="23">
        <f t="shared" si="0"/>
        <v>42</v>
      </c>
      <c r="AS1" s="23">
        <f t="shared" si="0"/>
        <v>43</v>
      </c>
      <c r="AT1" s="23">
        <f t="shared" si="0"/>
        <v>44</v>
      </c>
      <c r="AU1" s="35">
        <f t="shared" si="0"/>
        <v>45</v>
      </c>
      <c r="AV1" s="36">
        <f t="shared" si="0"/>
        <v>46</v>
      </c>
      <c r="AW1" s="36">
        <f t="shared" si="0"/>
        <v>47</v>
      </c>
      <c r="AX1" s="36">
        <f t="shared" si="0"/>
        <v>48</v>
      </c>
      <c r="AY1" s="51">
        <f t="shared" si="0"/>
        <v>49</v>
      </c>
      <c r="AZ1" s="51">
        <f t="shared" si="0"/>
        <v>50</v>
      </c>
      <c r="BA1" s="51">
        <f t="shared" si="0"/>
        <v>51</v>
      </c>
      <c r="BB1" s="51">
        <f t="shared" si="0"/>
        <v>52</v>
      </c>
      <c r="BC1" s="51">
        <f t="shared" si="0"/>
        <v>53</v>
      </c>
      <c r="BD1" s="51">
        <f t="shared" si="0"/>
        <v>54</v>
      </c>
      <c r="BE1" s="51">
        <f t="shared" si="0"/>
        <v>55</v>
      </c>
      <c r="BF1" s="51">
        <f t="shared" si="0"/>
        <v>56</v>
      </c>
      <c r="BG1" s="51">
        <f t="shared" si="0"/>
        <v>57</v>
      </c>
      <c r="BH1" s="51">
        <f t="shared" si="0"/>
        <v>58</v>
      </c>
      <c r="BI1" s="51">
        <f t="shared" si="0"/>
        <v>59</v>
      </c>
      <c r="BJ1" s="51">
        <f t="shared" si="0"/>
        <v>60</v>
      </c>
      <c r="BK1" s="51">
        <f t="shared" si="0"/>
        <v>61</v>
      </c>
      <c r="BL1" s="51">
        <f t="shared" si="0"/>
        <v>62</v>
      </c>
      <c r="BM1" s="51">
        <f t="shared" si="0"/>
        <v>63</v>
      </c>
      <c r="BN1" s="51">
        <f t="shared" si="0"/>
        <v>64</v>
      </c>
      <c r="BO1" s="51">
        <f t="shared" si="0"/>
        <v>65</v>
      </c>
      <c r="BP1" s="51">
        <f t="shared" si="0"/>
        <v>66</v>
      </c>
      <c r="BQ1" s="51">
        <f t="shared" ref="BQ1:CH1" si="1">BP$1+1</f>
        <v>67</v>
      </c>
      <c r="BR1" s="51">
        <f t="shared" si="1"/>
        <v>68</v>
      </c>
      <c r="BS1" s="51">
        <f t="shared" si="1"/>
        <v>69</v>
      </c>
      <c r="BT1" s="51">
        <f t="shared" si="1"/>
        <v>70</v>
      </c>
      <c r="BU1" s="51">
        <f t="shared" si="1"/>
        <v>71</v>
      </c>
      <c r="BV1" s="51">
        <f t="shared" si="1"/>
        <v>72</v>
      </c>
      <c r="BW1" s="51">
        <f t="shared" si="1"/>
        <v>73</v>
      </c>
      <c r="BX1" s="51">
        <f t="shared" si="1"/>
        <v>74</v>
      </c>
      <c r="BY1" s="51">
        <f t="shared" si="1"/>
        <v>75</v>
      </c>
      <c r="BZ1" s="51">
        <f t="shared" si="1"/>
        <v>76</v>
      </c>
      <c r="CA1" s="51">
        <f t="shared" si="1"/>
        <v>77</v>
      </c>
      <c r="CB1" s="51">
        <f t="shared" si="1"/>
        <v>78</v>
      </c>
      <c r="CC1" s="51">
        <f t="shared" si="1"/>
        <v>79</v>
      </c>
      <c r="CD1" s="51">
        <f t="shared" si="1"/>
        <v>80</v>
      </c>
      <c r="CE1" s="36">
        <f t="shared" si="1"/>
        <v>81</v>
      </c>
      <c r="CF1" s="36">
        <f t="shared" si="1"/>
        <v>82</v>
      </c>
      <c r="CG1" s="36">
        <f t="shared" si="1"/>
        <v>83</v>
      </c>
      <c r="CH1" s="37">
        <f t="shared" si="1"/>
        <v>84</v>
      </c>
      <c r="CI1" s="42"/>
      <c r="CK1" s="23" t="s">
        <v>134</v>
      </c>
    </row>
    <row r="2" spans="1:119" ht="13.5" thickBot="1" x14ac:dyDescent="0.25">
      <c r="C2" s="35" t="s">
        <v>0</v>
      </c>
      <c r="D2" s="36" t="s">
        <v>1</v>
      </c>
      <c r="E2" s="36" t="s">
        <v>2</v>
      </c>
      <c r="F2" s="36" t="s">
        <v>3</v>
      </c>
      <c r="G2" s="36" t="s">
        <v>4</v>
      </c>
      <c r="H2" s="36" t="s">
        <v>5</v>
      </c>
      <c r="I2" s="36" t="s">
        <v>6</v>
      </c>
      <c r="J2" s="36" t="s">
        <v>7</v>
      </c>
      <c r="K2" s="36" t="s">
        <v>8</v>
      </c>
      <c r="L2" s="36" t="s">
        <v>9</v>
      </c>
      <c r="M2" s="36" t="s">
        <v>10</v>
      </c>
      <c r="N2" s="36" t="s">
        <v>11</v>
      </c>
      <c r="O2" s="36" t="s">
        <v>12</v>
      </c>
      <c r="P2" s="36" t="s">
        <v>13</v>
      </c>
      <c r="Q2" s="36" t="s">
        <v>14</v>
      </c>
      <c r="R2" s="36" t="s">
        <v>15</v>
      </c>
      <c r="S2" s="36" t="s">
        <v>16</v>
      </c>
      <c r="T2" s="36" t="s">
        <v>17</v>
      </c>
      <c r="U2" s="36" t="s">
        <v>18</v>
      </c>
      <c r="V2" s="38" t="s">
        <v>19</v>
      </c>
      <c r="W2" s="38" t="s">
        <v>20</v>
      </c>
      <c r="X2" s="36" t="s">
        <v>21</v>
      </c>
      <c r="Y2" s="36" t="s">
        <v>22</v>
      </c>
      <c r="Z2" s="36" t="s">
        <v>23</v>
      </c>
      <c r="AA2" s="36" t="s">
        <v>109</v>
      </c>
      <c r="AB2" s="36" t="s">
        <v>110</v>
      </c>
      <c r="AC2" s="36" t="s">
        <v>111</v>
      </c>
      <c r="AD2" s="36" t="s">
        <v>112</v>
      </c>
      <c r="AE2" s="36" t="s">
        <v>113</v>
      </c>
      <c r="AF2" s="36" t="s">
        <v>114</v>
      </c>
      <c r="AG2" s="36" t="s">
        <v>115</v>
      </c>
      <c r="AH2" s="36" t="s">
        <v>116</v>
      </c>
      <c r="AI2" s="36" t="s">
        <v>117</v>
      </c>
      <c r="AJ2" s="36" t="s">
        <v>118</v>
      </c>
      <c r="AK2" s="36" t="s">
        <v>119</v>
      </c>
      <c r="AL2" s="36" t="s">
        <v>120</v>
      </c>
      <c r="AM2" s="36" t="s">
        <v>121</v>
      </c>
      <c r="AN2" s="36" t="s">
        <v>122</v>
      </c>
      <c r="AO2" s="36" t="s">
        <v>123</v>
      </c>
      <c r="AP2" s="36" t="s">
        <v>124</v>
      </c>
      <c r="AQ2" s="36" t="s">
        <v>125</v>
      </c>
      <c r="AR2" s="36" t="s">
        <v>126</v>
      </c>
      <c r="AS2" s="36" t="s">
        <v>127</v>
      </c>
      <c r="AT2" s="37" t="s">
        <v>128</v>
      </c>
      <c r="AU2" s="52" t="s">
        <v>138</v>
      </c>
      <c r="AV2" s="53"/>
      <c r="AW2" s="53"/>
      <c r="AX2" s="53"/>
      <c r="AY2" s="54" t="s">
        <v>137</v>
      </c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4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</row>
    <row r="3" spans="1:119" ht="13.5" thickBot="1" x14ac:dyDescent="0.25">
      <c r="C3" s="11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35</v>
      </c>
      <c r="M3" s="11" t="s">
        <v>37</v>
      </c>
      <c r="N3" s="11" t="s">
        <v>39</v>
      </c>
      <c r="O3" s="11" t="s">
        <v>34</v>
      </c>
      <c r="P3" s="11" t="s">
        <v>36</v>
      </c>
      <c r="Q3" s="11" t="s">
        <v>38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45</v>
      </c>
      <c r="W3" s="11" t="s">
        <v>47</v>
      </c>
      <c r="X3" s="11" t="s">
        <v>48</v>
      </c>
      <c r="Y3" s="11" t="s">
        <v>49</v>
      </c>
      <c r="Z3" s="11" t="s">
        <v>50</v>
      </c>
      <c r="AA3" s="11" t="s">
        <v>51</v>
      </c>
      <c r="AB3" s="11" t="s">
        <v>52</v>
      </c>
      <c r="AC3" s="11" t="s">
        <v>44</v>
      </c>
      <c r="AD3" s="11" t="s">
        <v>46</v>
      </c>
      <c r="AE3" s="11" t="s">
        <v>53</v>
      </c>
      <c r="AF3" s="11" t="s">
        <v>54</v>
      </c>
      <c r="AG3" s="11" t="s">
        <v>55</v>
      </c>
      <c r="AH3" s="11" t="s">
        <v>56</v>
      </c>
      <c r="AI3" s="11" t="s">
        <v>57</v>
      </c>
      <c r="AJ3" s="11" t="s">
        <v>58</v>
      </c>
      <c r="AK3" s="11" t="s">
        <v>59</v>
      </c>
      <c r="AL3" s="11" t="s">
        <v>60</v>
      </c>
      <c r="AM3" s="11" t="s">
        <v>61</v>
      </c>
      <c r="AN3" s="11" t="s">
        <v>62</v>
      </c>
      <c r="AO3" s="11" t="s">
        <v>63</v>
      </c>
      <c r="AP3" s="11" t="s">
        <v>64</v>
      </c>
      <c r="AQ3" s="11" t="s">
        <v>65</v>
      </c>
      <c r="AR3" s="11" t="s">
        <v>66</v>
      </c>
      <c r="AS3" s="11" t="s">
        <v>96</v>
      </c>
      <c r="AT3" s="11" t="s">
        <v>67</v>
      </c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44" t="s">
        <v>131</v>
      </c>
      <c r="CJ3" s="23"/>
      <c r="CL3" s="23" t="s">
        <v>131</v>
      </c>
      <c r="CM3" s="2" t="s">
        <v>136</v>
      </c>
    </row>
    <row r="4" spans="1:119" x14ac:dyDescent="0.2">
      <c r="A4" s="3">
        <v>1</v>
      </c>
      <c r="B4" s="2" t="s">
        <v>68</v>
      </c>
      <c r="C4" s="14">
        <v>1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15">
        <v>0</v>
      </c>
      <c r="AU4" s="16">
        <v>1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J4" s="10">
        <v>0</v>
      </c>
      <c r="BK4" s="10">
        <v>0</v>
      </c>
      <c r="BL4" s="10">
        <v>0</v>
      </c>
      <c r="BM4" s="10">
        <v>0</v>
      </c>
      <c r="BN4" s="10">
        <v>0</v>
      </c>
      <c r="BO4" s="10">
        <v>0</v>
      </c>
      <c r="BP4" s="10">
        <v>0</v>
      </c>
      <c r="BQ4" s="10">
        <v>0</v>
      </c>
      <c r="BR4" s="10">
        <v>0</v>
      </c>
      <c r="BS4" s="10">
        <v>0</v>
      </c>
      <c r="BT4" s="10">
        <v>0</v>
      </c>
      <c r="BU4" s="10">
        <v>0</v>
      </c>
      <c r="BV4" s="10">
        <v>0</v>
      </c>
      <c r="BW4" s="10">
        <v>0</v>
      </c>
      <c r="BX4" s="10">
        <v>0</v>
      </c>
      <c r="BY4" s="10">
        <v>0</v>
      </c>
      <c r="BZ4" s="10">
        <v>0</v>
      </c>
      <c r="CA4" s="10">
        <v>0</v>
      </c>
      <c r="CB4" s="10">
        <v>0</v>
      </c>
      <c r="CC4" s="10">
        <v>0</v>
      </c>
      <c r="CD4" s="10">
        <v>0</v>
      </c>
      <c r="CE4" s="10">
        <v>0</v>
      </c>
      <c r="CF4" s="10">
        <v>0</v>
      </c>
      <c r="CG4" s="10">
        <v>0</v>
      </c>
      <c r="CH4" s="10">
        <v>0</v>
      </c>
      <c r="CI4" s="45">
        <v>3000</v>
      </c>
      <c r="CJ4" s="39">
        <f>SUMPRODUCT(C$46:AT$46,C4:AT4)</f>
        <v>1691.428571428572</v>
      </c>
      <c r="CK4" s="24" t="s">
        <v>132</v>
      </c>
      <c r="CL4" s="5" t="s">
        <v>135</v>
      </c>
      <c r="CM4" s="31">
        <f>MAX($CI$45)</f>
        <v>1021.2857142857142</v>
      </c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</row>
    <row r="5" spans="1:119" x14ac:dyDescent="0.2">
      <c r="A5" s="3">
        <f>+A4+1</f>
        <v>2</v>
      </c>
      <c r="B5" s="2" t="s">
        <v>69</v>
      </c>
      <c r="C5" s="14">
        <v>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15">
        <v>0</v>
      </c>
      <c r="AU5" s="10">
        <v>0</v>
      </c>
      <c r="AV5" s="16">
        <v>1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10">
        <v>0</v>
      </c>
      <c r="BR5" s="10">
        <v>0</v>
      </c>
      <c r="BS5" s="10">
        <v>0</v>
      </c>
      <c r="BT5" s="10">
        <v>0</v>
      </c>
      <c r="BU5" s="10">
        <v>0</v>
      </c>
      <c r="BV5" s="10">
        <v>0</v>
      </c>
      <c r="BW5" s="10">
        <v>0</v>
      </c>
      <c r="BX5" s="10">
        <v>0</v>
      </c>
      <c r="BY5" s="10">
        <v>0</v>
      </c>
      <c r="BZ5" s="10">
        <v>0</v>
      </c>
      <c r="CA5" s="10">
        <v>0</v>
      </c>
      <c r="CB5" s="10">
        <v>0</v>
      </c>
      <c r="CC5" s="10">
        <v>0</v>
      </c>
      <c r="CD5" s="10">
        <v>0</v>
      </c>
      <c r="CE5" s="10">
        <v>0</v>
      </c>
      <c r="CF5" s="10">
        <v>0</v>
      </c>
      <c r="CG5" s="10">
        <v>0</v>
      </c>
      <c r="CH5" s="10">
        <v>0</v>
      </c>
      <c r="CI5" s="46">
        <v>4000</v>
      </c>
      <c r="CJ5" s="40">
        <f t="shared" ref="CJ5:CJ43" si="2">SUMPRODUCT(C$46:AT$46,C5:AT5)</f>
        <v>2100</v>
      </c>
      <c r="CK5" s="25" t="s">
        <v>132</v>
      </c>
      <c r="CL5" s="5" t="s">
        <v>135</v>
      </c>
      <c r="CM5" s="31">
        <f>COUNT($C$46:$CH$46)</f>
        <v>84</v>
      </c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</row>
    <row r="6" spans="1:119" x14ac:dyDescent="0.2">
      <c r="A6" s="3">
        <f t="shared" ref="A6:A43" si="3">+A5+1</f>
        <v>3</v>
      </c>
      <c r="B6" s="2" t="s">
        <v>70</v>
      </c>
      <c r="C6" s="14">
        <v>0</v>
      </c>
      <c r="D6" s="9">
        <v>0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15">
        <v>0</v>
      </c>
      <c r="AU6" s="10">
        <v>0</v>
      </c>
      <c r="AV6" s="10">
        <v>0</v>
      </c>
      <c r="AW6" s="16">
        <v>1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0</v>
      </c>
      <c r="CA6" s="10">
        <v>0</v>
      </c>
      <c r="CB6" s="10">
        <v>0</v>
      </c>
      <c r="CC6" s="10">
        <v>0</v>
      </c>
      <c r="CD6" s="10">
        <v>0</v>
      </c>
      <c r="CE6" s="10">
        <v>0</v>
      </c>
      <c r="CF6" s="10">
        <v>0</v>
      </c>
      <c r="CG6" s="10">
        <v>0</v>
      </c>
      <c r="CH6" s="10">
        <v>0</v>
      </c>
      <c r="CI6" s="46">
        <v>2500</v>
      </c>
      <c r="CJ6" s="40">
        <f t="shared" si="2"/>
        <v>0</v>
      </c>
      <c r="CK6" s="25" t="s">
        <v>132</v>
      </c>
      <c r="CL6" s="6"/>
      <c r="CM6" s="31" t="b">
        <f t="array" ref="CM6">$CJ$40:$CJ$43&lt;=$CI$40:$CI$43</f>
        <v>1</v>
      </c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</row>
    <row r="7" spans="1:119" ht="13.5" thickBot="1" x14ac:dyDescent="0.25">
      <c r="A7" s="3">
        <f t="shared" si="3"/>
        <v>4</v>
      </c>
      <c r="B7" s="2" t="s">
        <v>71</v>
      </c>
      <c r="C7" s="14">
        <v>0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15">
        <v>0</v>
      </c>
      <c r="AU7" s="10">
        <v>0</v>
      </c>
      <c r="AV7" s="10">
        <v>0</v>
      </c>
      <c r="AW7" s="10">
        <v>0</v>
      </c>
      <c r="AX7" s="16">
        <v>1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0</v>
      </c>
      <c r="CC7" s="10">
        <v>0</v>
      </c>
      <c r="CD7" s="10">
        <v>0</v>
      </c>
      <c r="CE7" s="10">
        <v>0</v>
      </c>
      <c r="CF7" s="10">
        <v>0</v>
      </c>
      <c r="CG7" s="10">
        <v>0</v>
      </c>
      <c r="CH7" s="10">
        <v>0</v>
      </c>
      <c r="CI7" s="47">
        <v>2500</v>
      </c>
      <c r="CJ7" s="41">
        <f t="shared" si="2"/>
        <v>0</v>
      </c>
      <c r="CK7" s="26" t="s">
        <v>132</v>
      </c>
      <c r="CL7" s="6"/>
      <c r="CM7" s="31" t="b">
        <f t="array" ref="CM7">$CJ$4:$CJ$7&lt;=$CI$4:$CI$7</f>
        <v>1</v>
      </c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</row>
    <row r="8" spans="1:119" x14ac:dyDescent="0.2">
      <c r="A8" s="3">
        <f t="shared" si="3"/>
        <v>5</v>
      </c>
      <c r="B8" s="2" t="s">
        <v>72</v>
      </c>
      <c r="C8" s="14">
        <v>-0.7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15">
        <v>0</v>
      </c>
      <c r="AU8" s="10">
        <v>0</v>
      </c>
      <c r="AV8" s="10">
        <v>0</v>
      </c>
      <c r="AW8" s="10">
        <v>0</v>
      </c>
      <c r="AX8" s="10">
        <v>0</v>
      </c>
      <c r="AY8" s="17">
        <v>1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46">
        <v>0</v>
      </c>
      <c r="CJ8" s="39">
        <f t="shared" si="2"/>
        <v>0</v>
      </c>
      <c r="CK8" s="27" t="s">
        <v>133</v>
      </c>
      <c r="CL8" s="6"/>
      <c r="CM8" s="31" t="b">
        <f t="array" ref="CM8">$CJ$8:$CJ$39=$CI$8:$CI$39</f>
        <v>1</v>
      </c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</row>
    <row r="9" spans="1:119" x14ac:dyDescent="0.2">
      <c r="A9" s="3">
        <f t="shared" si="3"/>
        <v>6</v>
      </c>
      <c r="B9" s="2" t="s">
        <v>73</v>
      </c>
      <c r="C9" s="14">
        <v>0</v>
      </c>
      <c r="D9" s="9">
        <v>-0.8</v>
      </c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15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7">
        <v>1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46">
        <v>0</v>
      </c>
      <c r="CJ9" s="40">
        <f t="shared" si="2"/>
        <v>0</v>
      </c>
      <c r="CK9" s="28" t="s">
        <v>133</v>
      </c>
      <c r="CL9" s="6"/>
      <c r="CM9" s="31">
        <f>{100;100;0.000000000001;0.0000000000005;TRUE;FALSE;FALSE;1;1;1;0.00000000001;TRUE}</f>
        <v>100</v>
      </c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</row>
    <row r="10" spans="1:119" x14ac:dyDescent="0.2">
      <c r="A10" s="3">
        <f t="shared" si="3"/>
        <v>7</v>
      </c>
      <c r="B10" s="2" t="s">
        <v>74</v>
      </c>
      <c r="C10" s="14">
        <v>0</v>
      </c>
      <c r="D10" s="9">
        <v>0</v>
      </c>
      <c r="E10" s="9">
        <v>-0.8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15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7">
        <v>1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0">
        <v>0</v>
      </c>
      <c r="CD10" s="10">
        <v>0</v>
      </c>
      <c r="CE10" s="10">
        <v>0</v>
      </c>
      <c r="CF10" s="10">
        <v>0</v>
      </c>
      <c r="CG10" s="10">
        <v>0</v>
      </c>
      <c r="CH10" s="10">
        <v>0</v>
      </c>
      <c r="CI10" s="46">
        <v>0</v>
      </c>
      <c r="CJ10" s="40">
        <f t="shared" si="2"/>
        <v>0</v>
      </c>
      <c r="CK10" s="28" t="s">
        <v>133</v>
      </c>
      <c r="CL10" s="6"/>
      <c r="CM10" s="31">
        <f>{100;100;2;100;0;FALSE;TRUE;0.075;0;0;TRUE;30}</f>
        <v>100</v>
      </c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</row>
    <row r="11" spans="1:119" x14ac:dyDescent="0.2">
      <c r="A11" s="3">
        <f t="shared" si="3"/>
        <v>8</v>
      </c>
      <c r="B11" s="2" t="s">
        <v>75</v>
      </c>
      <c r="C11" s="14">
        <v>0</v>
      </c>
      <c r="D11" s="9">
        <v>0</v>
      </c>
      <c r="E11" s="9">
        <v>0</v>
      </c>
      <c r="F11" s="9">
        <v>-0.85</v>
      </c>
      <c r="G11" s="9">
        <v>0</v>
      </c>
      <c r="H11" s="9">
        <v>0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15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7">
        <v>1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46">
        <v>0</v>
      </c>
      <c r="CJ11" s="40">
        <f t="shared" si="2"/>
        <v>0</v>
      </c>
      <c r="CK11" s="28" t="s">
        <v>133</v>
      </c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</row>
    <row r="12" spans="1:119" x14ac:dyDescent="0.2">
      <c r="A12" s="3">
        <f t="shared" si="3"/>
        <v>9</v>
      </c>
      <c r="B12" s="2" t="s">
        <v>76</v>
      </c>
      <c r="C12" s="14">
        <v>0</v>
      </c>
      <c r="D12" s="9">
        <v>0</v>
      </c>
      <c r="E12" s="9">
        <v>0</v>
      </c>
      <c r="F12" s="9">
        <v>0</v>
      </c>
      <c r="G12" s="9">
        <v>-1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1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15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7">
        <v>1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0</v>
      </c>
      <c r="CC12" s="10">
        <v>0</v>
      </c>
      <c r="CD12" s="10">
        <v>0</v>
      </c>
      <c r="CE12" s="10">
        <v>0</v>
      </c>
      <c r="CF12" s="10">
        <v>0</v>
      </c>
      <c r="CG12" s="10">
        <v>0</v>
      </c>
      <c r="CH12" s="10">
        <v>0</v>
      </c>
      <c r="CI12" s="46">
        <v>0</v>
      </c>
      <c r="CJ12" s="40">
        <f t="shared" si="2"/>
        <v>-2.2737367544323206E-13</v>
      </c>
      <c r="CK12" s="28" t="s">
        <v>133</v>
      </c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</row>
    <row r="13" spans="1:119" x14ac:dyDescent="0.2">
      <c r="A13" s="3">
        <f t="shared" si="3"/>
        <v>10</v>
      </c>
      <c r="B13" s="2" t="s">
        <v>77</v>
      </c>
      <c r="C13" s="14">
        <v>0</v>
      </c>
      <c r="D13" s="9">
        <v>0</v>
      </c>
      <c r="E13" s="9">
        <v>0</v>
      </c>
      <c r="F13" s="9">
        <v>0</v>
      </c>
      <c r="G13" s="9">
        <v>0</v>
      </c>
      <c r="H13" s="9">
        <v>-1</v>
      </c>
      <c r="I13" s="9">
        <v>0</v>
      </c>
      <c r="J13" s="9">
        <v>0</v>
      </c>
      <c r="K13" s="9">
        <v>0</v>
      </c>
      <c r="L13" s="9">
        <v>1</v>
      </c>
      <c r="M13" s="9">
        <v>0</v>
      </c>
      <c r="N13" s="9">
        <v>0</v>
      </c>
      <c r="O13" s="9">
        <v>0</v>
      </c>
      <c r="P13" s="9">
        <v>1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15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7">
        <v>1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46">
        <v>0</v>
      </c>
      <c r="CJ13" s="40">
        <f t="shared" si="2"/>
        <v>0</v>
      </c>
      <c r="CK13" s="28" t="s">
        <v>133</v>
      </c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</row>
    <row r="14" spans="1:119" x14ac:dyDescent="0.2">
      <c r="A14" s="3">
        <f t="shared" si="3"/>
        <v>11</v>
      </c>
      <c r="B14" s="2" t="s">
        <v>78</v>
      </c>
      <c r="C14" s="14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-1</v>
      </c>
      <c r="J14" s="9">
        <v>0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9">
        <v>0</v>
      </c>
      <c r="Q14" s="9">
        <v>1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15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7">
        <v>1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46">
        <v>0</v>
      </c>
      <c r="CJ14" s="40">
        <f t="shared" si="2"/>
        <v>0</v>
      </c>
      <c r="CK14" s="28" t="s">
        <v>133</v>
      </c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</row>
    <row r="15" spans="1:119" x14ac:dyDescent="0.2">
      <c r="A15" s="3">
        <f t="shared" si="3"/>
        <v>12</v>
      </c>
      <c r="B15" s="2" t="s">
        <v>79</v>
      </c>
      <c r="C15" s="14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-1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9">
        <v>0</v>
      </c>
      <c r="Q15" s="9">
        <v>0</v>
      </c>
      <c r="R15" s="9">
        <v>1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15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7">
        <v>1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0</v>
      </c>
      <c r="CI15" s="46">
        <v>0</v>
      </c>
      <c r="CJ15" s="40">
        <f t="shared" si="2"/>
        <v>0</v>
      </c>
      <c r="CK15" s="28" t="s">
        <v>133</v>
      </c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</row>
    <row r="16" spans="1:119" x14ac:dyDescent="0.2">
      <c r="A16" s="3">
        <f t="shared" si="3"/>
        <v>13</v>
      </c>
      <c r="B16" s="2" t="s">
        <v>80</v>
      </c>
      <c r="C16" s="14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-1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-1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15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7">
        <v>1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46">
        <v>0</v>
      </c>
      <c r="CJ16" s="40">
        <f t="shared" si="2"/>
        <v>0</v>
      </c>
      <c r="CK16" s="28" t="s">
        <v>133</v>
      </c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</row>
    <row r="17" spans="1:128" x14ac:dyDescent="0.2">
      <c r="A17" s="3">
        <f t="shared" si="3"/>
        <v>14</v>
      </c>
      <c r="B17" s="2" t="s">
        <v>81</v>
      </c>
      <c r="C17" s="14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-1</v>
      </c>
      <c r="U17" s="9">
        <v>0</v>
      </c>
      <c r="V17" s="9">
        <v>0</v>
      </c>
      <c r="W17" s="9">
        <v>0</v>
      </c>
      <c r="X17" s="9">
        <v>1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15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7">
        <v>1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0</v>
      </c>
      <c r="CH17" s="10">
        <v>0</v>
      </c>
      <c r="CI17" s="46">
        <v>0</v>
      </c>
      <c r="CJ17" s="40">
        <f t="shared" si="2"/>
        <v>0</v>
      </c>
      <c r="CK17" s="28" t="s">
        <v>133</v>
      </c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</row>
    <row r="18" spans="1:128" x14ac:dyDescent="0.2">
      <c r="A18" s="3">
        <f t="shared" si="3"/>
        <v>15</v>
      </c>
      <c r="B18" s="2" t="s">
        <v>82</v>
      </c>
      <c r="C18" s="14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-1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-1</v>
      </c>
      <c r="V18" s="9">
        <v>0</v>
      </c>
      <c r="W18" s="9">
        <v>0</v>
      </c>
      <c r="X18" s="9">
        <v>0</v>
      </c>
      <c r="Y18" s="9">
        <v>1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15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7">
        <v>1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46">
        <v>0</v>
      </c>
      <c r="CJ18" s="40">
        <f t="shared" si="2"/>
        <v>0</v>
      </c>
      <c r="CK18" s="28" t="s">
        <v>133</v>
      </c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</row>
    <row r="19" spans="1:128" x14ac:dyDescent="0.2">
      <c r="A19" s="3">
        <f t="shared" si="3"/>
        <v>16</v>
      </c>
      <c r="B19" s="2" t="s">
        <v>83</v>
      </c>
      <c r="C19" s="14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-1</v>
      </c>
      <c r="W19" s="9">
        <v>0</v>
      </c>
      <c r="X19" s="9">
        <v>0</v>
      </c>
      <c r="Y19" s="9">
        <v>0</v>
      </c>
      <c r="Z19" s="9">
        <v>1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15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7">
        <v>1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46">
        <v>0</v>
      </c>
      <c r="CJ19" s="40">
        <f t="shared" si="2"/>
        <v>0</v>
      </c>
      <c r="CK19" s="28" t="s">
        <v>133</v>
      </c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</row>
    <row r="20" spans="1:128" x14ac:dyDescent="0.2">
      <c r="A20" s="3">
        <f t="shared" si="3"/>
        <v>17</v>
      </c>
      <c r="B20" s="2" t="s">
        <v>84</v>
      </c>
      <c r="C20" s="14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-1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-1</v>
      </c>
      <c r="AB20" s="9">
        <v>0</v>
      </c>
      <c r="AC20" s="9">
        <v>0</v>
      </c>
      <c r="AD20" s="9">
        <v>0</v>
      </c>
      <c r="AE20" s="9">
        <v>1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15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7">
        <v>1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46">
        <v>0</v>
      </c>
      <c r="CJ20" s="40">
        <f t="shared" si="2"/>
        <v>0</v>
      </c>
      <c r="CK20" s="28" t="s">
        <v>133</v>
      </c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</row>
    <row r="21" spans="1:128" x14ac:dyDescent="0.2">
      <c r="A21" s="3">
        <f t="shared" si="3"/>
        <v>18</v>
      </c>
      <c r="B21" s="2" t="s">
        <v>85</v>
      </c>
      <c r="C21" s="14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-1</v>
      </c>
      <c r="AC21" s="9">
        <v>0</v>
      </c>
      <c r="AD21" s="9">
        <v>0</v>
      </c>
      <c r="AE21" s="9">
        <v>0</v>
      </c>
      <c r="AF21" s="9">
        <v>1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15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7">
        <v>1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46">
        <v>0</v>
      </c>
      <c r="CJ21" s="40">
        <f t="shared" si="2"/>
        <v>0</v>
      </c>
      <c r="CK21" s="28" t="s">
        <v>133</v>
      </c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</row>
    <row r="22" spans="1:128" x14ac:dyDescent="0.2">
      <c r="A22" s="3">
        <f t="shared" si="3"/>
        <v>19</v>
      </c>
      <c r="B22" s="2" t="s">
        <v>86</v>
      </c>
      <c r="C22" s="14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-1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-1</v>
      </c>
      <c r="AD22" s="9">
        <v>0</v>
      </c>
      <c r="AE22" s="9">
        <v>0</v>
      </c>
      <c r="AF22" s="9">
        <v>0</v>
      </c>
      <c r="AG22" s="9">
        <v>1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15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7">
        <v>1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46">
        <v>0</v>
      </c>
      <c r="CJ22" s="40">
        <f t="shared" si="2"/>
        <v>0</v>
      </c>
      <c r="CK22" s="28" t="s">
        <v>133</v>
      </c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</row>
    <row r="23" spans="1:128" x14ac:dyDescent="0.2">
      <c r="A23" s="3">
        <f t="shared" si="3"/>
        <v>20</v>
      </c>
      <c r="B23" s="2" t="s">
        <v>87</v>
      </c>
      <c r="C23" s="14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-1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-1</v>
      </c>
      <c r="AE23" s="9">
        <v>0</v>
      </c>
      <c r="AF23" s="9">
        <v>0</v>
      </c>
      <c r="AG23" s="9">
        <v>0</v>
      </c>
      <c r="AH23" s="18">
        <v>1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15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7">
        <v>1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46">
        <v>0</v>
      </c>
      <c r="CJ23" s="40">
        <f t="shared" si="2"/>
        <v>0</v>
      </c>
      <c r="CK23" s="28" t="s">
        <v>133</v>
      </c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</row>
    <row r="24" spans="1:128" x14ac:dyDescent="0.2">
      <c r="A24" s="3">
        <f t="shared" si="3"/>
        <v>21</v>
      </c>
      <c r="B24" s="2" t="s">
        <v>88</v>
      </c>
      <c r="C24" s="14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-1</v>
      </c>
      <c r="AF24" s="9">
        <v>0</v>
      </c>
      <c r="AG24" s="9">
        <v>0</v>
      </c>
      <c r="AH24" s="9">
        <v>0</v>
      </c>
      <c r="AI24" s="9">
        <v>1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15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7">
        <v>1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46">
        <v>0</v>
      </c>
      <c r="CJ24" s="40">
        <f t="shared" si="2"/>
        <v>0</v>
      </c>
      <c r="CK24" s="28" t="s">
        <v>133</v>
      </c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</row>
    <row r="25" spans="1:128" x14ac:dyDescent="0.2">
      <c r="A25" s="3">
        <f t="shared" si="3"/>
        <v>22</v>
      </c>
      <c r="B25" s="2" t="s">
        <v>89</v>
      </c>
      <c r="C25" s="14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-1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-1</v>
      </c>
      <c r="AG25" s="9">
        <v>0</v>
      </c>
      <c r="AH25" s="9">
        <v>0</v>
      </c>
      <c r="AI25" s="9">
        <v>0</v>
      </c>
      <c r="AJ25" s="9">
        <v>1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15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7">
        <v>1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46">
        <v>0</v>
      </c>
      <c r="CJ25" s="40">
        <f t="shared" si="2"/>
        <v>0</v>
      </c>
      <c r="CK25" s="28" t="s">
        <v>133</v>
      </c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</row>
    <row r="26" spans="1:128" x14ac:dyDescent="0.2">
      <c r="A26" s="3">
        <f t="shared" si="3"/>
        <v>23</v>
      </c>
      <c r="B26" s="2" t="s">
        <v>90</v>
      </c>
      <c r="C26" s="14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-1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-1</v>
      </c>
      <c r="AH26" s="9">
        <v>0</v>
      </c>
      <c r="AI26" s="9">
        <v>0</v>
      </c>
      <c r="AJ26" s="9">
        <v>0</v>
      </c>
      <c r="AK26" s="9">
        <v>1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15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7">
        <v>1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46">
        <v>0</v>
      </c>
      <c r="CJ26" s="40">
        <f t="shared" si="2"/>
        <v>0</v>
      </c>
      <c r="CK26" s="28" t="s">
        <v>133</v>
      </c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</row>
    <row r="27" spans="1:128" x14ac:dyDescent="0.2">
      <c r="A27" s="3">
        <f t="shared" si="3"/>
        <v>24</v>
      </c>
      <c r="B27" s="2" t="s">
        <v>91</v>
      </c>
      <c r="C27" s="14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-1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-1</v>
      </c>
      <c r="AI27" s="9">
        <v>0</v>
      </c>
      <c r="AJ27" s="9">
        <v>0</v>
      </c>
      <c r="AK27" s="9">
        <v>0</v>
      </c>
      <c r="AL27" s="9">
        <v>1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15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7">
        <v>1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46">
        <v>0</v>
      </c>
      <c r="CJ27" s="40">
        <f t="shared" si="2"/>
        <v>0</v>
      </c>
      <c r="CK27" s="28" t="s">
        <v>133</v>
      </c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</row>
    <row r="28" spans="1:128" x14ac:dyDescent="0.2">
      <c r="A28" s="3">
        <f t="shared" si="3"/>
        <v>25</v>
      </c>
      <c r="B28" s="2" t="s">
        <v>92</v>
      </c>
      <c r="C28" s="14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-1</v>
      </c>
      <c r="AJ28" s="9">
        <v>0</v>
      </c>
      <c r="AK28" s="9">
        <v>0</v>
      </c>
      <c r="AL28" s="9">
        <v>0</v>
      </c>
      <c r="AM28" s="9">
        <v>1</v>
      </c>
      <c r="AN28" s="9">
        <v>0</v>
      </c>
      <c r="AO28" s="9">
        <v>0</v>
      </c>
      <c r="AP28" s="9">
        <v>0</v>
      </c>
      <c r="AQ28" s="9">
        <v>1</v>
      </c>
      <c r="AR28" s="9">
        <v>0</v>
      </c>
      <c r="AS28" s="9">
        <v>0</v>
      </c>
      <c r="AT28" s="15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7">
        <v>1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48">
        <v>0</v>
      </c>
      <c r="CJ28" s="40">
        <f t="shared" si="2"/>
        <v>0</v>
      </c>
      <c r="CK28" s="28" t="s">
        <v>133</v>
      </c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</row>
    <row r="29" spans="1:128" x14ac:dyDescent="0.2">
      <c r="A29" s="3">
        <f t="shared" si="3"/>
        <v>26</v>
      </c>
      <c r="B29" s="2" t="s">
        <v>93</v>
      </c>
      <c r="C29" s="14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13">
        <v>-1</v>
      </c>
      <c r="AK29" s="9">
        <v>0</v>
      </c>
      <c r="AL29" s="9">
        <v>0</v>
      </c>
      <c r="AM29" s="9">
        <v>0</v>
      </c>
      <c r="AN29" s="13">
        <v>1</v>
      </c>
      <c r="AO29" s="9">
        <v>0</v>
      </c>
      <c r="AP29" s="9">
        <v>0</v>
      </c>
      <c r="AQ29" s="9">
        <v>0</v>
      </c>
      <c r="AR29" s="13">
        <v>1</v>
      </c>
      <c r="AS29" s="9">
        <v>0</v>
      </c>
      <c r="AT29" s="15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7">
        <v>1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48">
        <v>0</v>
      </c>
      <c r="CJ29" s="40">
        <f t="shared" si="2"/>
        <v>-2.2737367544323206E-13</v>
      </c>
      <c r="CK29" s="28" t="s">
        <v>133</v>
      </c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</row>
    <row r="30" spans="1:128" x14ac:dyDescent="0.2">
      <c r="A30" s="3">
        <f t="shared" si="3"/>
        <v>27</v>
      </c>
      <c r="B30" s="2" t="s">
        <v>94</v>
      </c>
      <c r="C30" s="14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13">
        <v>-1</v>
      </c>
      <c r="AL30" s="9">
        <v>0</v>
      </c>
      <c r="AM30" s="9">
        <v>0</v>
      </c>
      <c r="AN30" s="9">
        <v>0</v>
      </c>
      <c r="AO30" s="13">
        <v>1</v>
      </c>
      <c r="AP30" s="9">
        <v>0</v>
      </c>
      <c r="AQ30" s="9">
        <v>0</v>
      </c>
      <c r="AR30" s="9">
        <v>0</v>
      </c>
      <c r="AS30" s="13">
        <v>1</v>
      </c>
      <c r="AT30" s="15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7">
        <v>1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46">
        <v>0</v>
      </c>
      <c r="CJ30" s="40">
        <f t="shared" si="2"/>
        <v>0</v>
      </c>
      <c r="CK30" s="28" t="s">
        <v>133</v>
      </c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</row>
    <row r="31" spans="1:128" x14ac:dyDescent="0.2">
      <c r="A31" s="3">
        <f t="shared" si="3"/>
        <v>28</v>
      </c>
      <c r="B31" s="2" t="s">
        <v>95</v>
      </c>
      <c r="C31" s="14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13">
        <v>-1</v>
      </c>
      <c r="AM31" s="9">
        <v>0</v>
      </c>
      <c r="AN31" s="9">
        <v>0</v>
      </c>
      <c r="AO31" s="9">
        <v>0</v>
      </c>
      <c r="AP31" s="13">
        <v>1</v>
      </c>
      <c r="AQ31" s="9">
        <v>0</v>
      </c>
      <c r="AR31" s="9">
        <v>0</v>
      </c>
      <c r="AS31" s="9">
        <v>0</v>
      </c>
      <c r="AT31" s="19">
        <v>1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7">
        <v>1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46">
        <v>0</v>
      </c>
      <c r="CJ31" s="40">
        <f t="shared" si="2"/>
        <v>0</v>
      </c>
      <c r="CK31" s="28" t="s">
        <v>133</v>
      </c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</row>
    <row r="32" spans="1:128" x14ac:dyDescent="0.2">
      <c r="A32" s="3">
        <f t="shared" si="3"/>
        <v>29</v>
      </c>
      <c r="B32" s="2" t="s">
        <v>97</v>
      </c>
      <c r="C32" s="14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3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-2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15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7">
        <v>1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48">
        <v>0</v>
      </c>
      <c r="CJ32" s="40">
        <f t="shared" si="2"/>
        <v>0</v>
      </c>
      <c r="CK32" s="28" t="s">
        <v>133</v>
      </c>
    </row>
    <row r="33" spans="1:89" x14ac:dyDescent="0.2">
      <c r="A33" s="3">
        <f t="shared" si="3"/>
        <v>30</v>
      </c>
      <c r="B33" s="2" t="s">
        <v>98</v>
      </c>
      <c r="C33" s="14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-1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15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7">
        <v>1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48">
        <v>0</v>
      </c>
      <c r="CJ33" s="40">
        <f t="shared" si="2"/>
        <v>0</v>
      </c>
      <c r="CK33" s="28" t="s">
        <v>133</v>
      </c>
    </row>
    <row r="34" spans="1:89" x14ac:dyDescent="0.2">
      <c r="A34" s="3">
        <f t="shared" si="3"/>
        <v>31</v>
      </c>
      <c r="B34" s="2" t="s">
        <v>99</v>
      </c>
      <c r="C34" s="14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-3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15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7">
        <v>1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48">
        <v>0</v>
      </c>
      <c r="CJ34" s="40">
        <f t="shared" si="2"/>
        <v>0</v>
      </c>
      <c r="CK34" s="28" t="s">
        <v>133</v>
      </c>
    </row>
    <row r="35" spans="1:89" x14ac:dyDescent="0.2">
      <c r="A35" s="3">
        <f t="shared" si="3"/>
        <v>32</v>
      </c>
      <c r="B35" s="2" t="s">
        <v>100</v>
      </c>
      <c r="C35" s="14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4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-3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15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7">
        <v>1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48">
        <v>0</v>
      </c>
      <c r="CJ35" s="40">
        <f t="shared" si="2"/>
        <v>0</v>
      </c>
      <c r="CK35" s="28" t="s">
        <v>133</v>
      </c>
    </row>
    <row r="36" spans="1:89" x14ac:dyDescent="0.2">
      <c r="A36" s="3">
        <v>33</v>
      </c>
      <c r="B36" s="2" t="s">
        <v>101</v>
      </c>
      <c r="C36" s="14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3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-2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15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7">
        <v>1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48">
        <v>0</v>
      </c>
      <c r="CJ36" s="40">
        <f t="shared" si="2"/>
        <v>-4.5474735088646412E-13</v>
      </c>
      <c r="CK36" s="28" t="s">
        <v>133</v>
      </c>
    </row>
    <row r="37" spans="1:89" x14ac:dyDescent="0.2">
      <c r="A37" s="3">
        <v>34</v>
      </c>
      <c r="B37" s="2" t="s">
        <v>102</v>
      </c>
      <c r="C37" s="14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1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-1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15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7">
        <v>1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48">
        <v>0</v>
      </c>
      <c r="CJ37" s="40">
        <f t="shared" si="2"/>
        <v>0</v>
      </c>
      <c r="CK37" s="28" t="s">
        <v>133</v>
      </c>
    </row>
    <row r="38" spans="1:89" x14ac:dyDescent="0.2">
      <c r="A38" s="3">
        <v>35</v>
      </c>
      <c r="B38" s="2" t="s">
        <v>103</v>
      </c>
      <c r="C38" s="14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2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15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7">
        <v>1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48">
        <v>0</v>
      </c>
      <c r="CJ38" s="40">
        <f t="shared" si="2"/>
        <v>0</v>
      </c>
      <c r="CK38" s="28" t="s">
        <v>133</v>
      </c>
    </row>
    <row r="39" spans="1:89" ht="13.5" thickBot="1" x14ac:dyDescent="0.25">
      <c r="A39" s="3">
        <v>36</v>
      </c>
      <c r="B39" s="2" t="s">
        <v>104</v>
      </c>
      <c r="C39" s="14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4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-3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15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7">
        <v>1</v>
      </c>
      <c r="CE39" s="10">
        <v>0</v>
      </c>
      <c r="CF39" s="10">
        <v>0</v>
      </c>
      <c r="CG39" s="10">
        <v>0</v>
      </c>
      <c r="CH39" s="10">
        <v>0</v>
      </c>
      <c r="CI39" s="48">
        <v>0</v>
      </c>
      <c r="CJ39" s="41">
        <f t="shared" si="2"/>
        <v>0</v>
      </c>
      <c r="CK39" s="29" t="s">
        <v>133</v>
      </c>
    </row>
    <row r="40" spans="1:89" x14ac:dyDescent="0.2">
      <c r="A40" s="3">
        <v>37</v>
      </c>
      <c r="B40" s="2" t="s">
        <v>105</v>
      </c>
      <c r="C40" s="14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0.6</v>
      </c>
      <c r="X40" s="9">
        <v>0.9</v>
      </c>
      <c r="Y40" s="9">
        <v>0.8</v>
      </c>
      <c r="Z40" s="9">
        <v>0.1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15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6">
        <v>1</v>
      </c>
      <c r="CF40" s="10">
        <v>0</v>
      </c>
      <c r="CG40" s="10">
        <v>0</v>
      </c>
      <c r="CH40" s="10">
        <v>0</v>
      </c>
      <c r="CI40" s="49">
        <v>2000</v>
      </c>
      <c r="CJ40" s="39">
        <f t="shared" si="2"/>
        <v>0</v>
      </c>
      <c r="CK40" s="24" t="s">
        <v>132</v>
      </c>
    </row>
    <row r="41" spans="1:89" x14ac:dyDescent="0.2">
      <c r="A41" s="3">
        <v>38</v>
      </c>
      <c r="B41" s="2" t="s">
        <v>106</v>
      </c>
      <c r="C41" s="14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0.9</v>
      </c>
      <c r="AF41" s="9">
        <v>0.1</v>
      </c>
      <c r="AG41" s="9">
        <v>0.1</v>
      </c>
      <c r="AH41" s="9">
        <v>0.11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15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6">
        <v>1</v>
      </c>
      <c r="CG41" s="10">
        <v>0</v>
      </c>
      <c r="CH41" s="10">
        <v>0</v>
      </c>
      <c r="CI41" s="48">
        <v>3000</v>
      </c>
      <c r="CJ41" s="40">
        <f t="shared" si="2"/>
        <v>3000</v>
      </c>
      <c r="CK41" s="25" t="s">
        <v>132</v>
      </c>
    </row>
    <row r="42" spans="1:89" x14ac:dyDescent="0.2">
      <c r="A42" s="3">
        <v>39</v>
      </c>
      <c r="B42" s="2" t="s">
        <v>107</v>
      </c>
      <c r="C42" s="14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0.02</v>
      </c>
      <c r="AN42" s="9">
        <v>0.03</v>
      </c>
      <c r="AO42" s="9">
        <v>0.2</v>
      </c>
      <c r="AP42" s="9">
        <v>0.2</v>
      </c>
      <c r="AQ42" s="9">
        <v>0</v>
      </c>
      <c r="AR42" s="9">
        <v>0</v>
      </c>
      <c r="AS42" s="9">
        <v>0</v>
      </c>
      <c r="AT42" s="15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6">
        <v>1</v>
      </c>
      <c r="CH42" s="10">
        <v>0</v>
      </c>
      <c r="CI42" s="48">
        <v>100</v>
      </c>
      <c r="CJ42" s="40">
        <f t="shared" si="2"/>
        <v>100</v>
      </c>
      <c r="CK42" s="25" t="s">
        <v>132</v>
      </c>
    </row>
    <row r="43" spans="1:89" ht="13.5" thickBot="1" x14ac:dyDescent="0.25">
      <c r="A43" s="3">
        <f t="shared" si="3"/>
        <v>40</v>
      </c>
      <c r="B43" s="2" t="s">
        <v>108</v>
      </c>
      <c r="C43" s="20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0.04</v>
      </c>
      <c r="AR43" s="21">
        <v>0.04</v>
      </c>
      <c r="AS43" s="21">
        <v>0.3</v>
      </c>
      <c r="AT43" s="22">
        <v>0.2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6">
        <v>1</v>
      </c>
      <c r="CI43" s="50">
        <v>80</v>
      </c>
      <c r="CJ43" s="41">
        <f t="shared" si="2"/>
        <v>80</v>
      </c>
      <c r="CK43" s="26" t="s">
        <v>132</v>
      </c>
    </row>
    <row r="44" spans="1:89" ht="13.5" thickBot="1" x14ac:dyDescent="0.25">
      <c r="A44" s="3"/>
      <c r="B44" s="58" t="s">
        <v>139</v>
      </c>
      <c r="C44" s="59">
        <v>1000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3"/>
      <c r="AA44" s="5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</row>
    <row r="45" spans="1:89" ht="14.25" thickBot="1" x14ac:dyDescent="0.3">
      <c r="A45" s="3"/>
      <c r="B45" s="1" t="s">
        <v>129</v>
      </c>
      <c r="C45" s="55">
        <v>-0.15</v>
      </c>
      <c r="D45" s="55">
        <v>-7.0000000000000007E-2</v>
      </c>
      <c r="E45" s="55">
        <v>-0.08</v>
      </c>
      <c r="F45" s="55">
        <f>-0.1</f>
        <v>-0.1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f>-0.2*0.6</f>
        <v>-0.12</v>
      </c>
      <c r="X45" s="55">
        <f>-0.2*0.9</f>
        <v>-0.18000000000000002</v>
      </c>
      <c r="Y45" s="55">
        <f>-0.2*0.8</f>
        <v>-0.16000000000000003</v>
      </c>
      <c r="Z45" s="56">
        <f>-0.2*0.1</f>
        <v>-2.0000000000000004E-2</v>
      </c>
      <c r="AA45" s="55">
        <v>0</v>
      </c>
      <c r="AB45" s="55">
        <v>0</v>
      </c>
      <c r="AC45" s="55">
        <v>0</v>
      </c>
      <c r="AD45" s="55">
        <v>0</v>
      </c>
      <c r="AE45" s="56">
        <f>-0.15*0.9</f>
        <v>-0.13500000000000001</v>
      </c>
      <c r="AF45" s="56">
        <f>-0.15*0.1</f>
        <v>-1.4999999999999999E-2</v>
      </c>
      <c r="AG45" s="56">
        <f>-0.15*0.1</f>
        <v>-1.4999999999999999E-2</v>
      </c>
      <c r="AH45" s="56">
        <f>-0.15*0.11</f>
        <v>-1.6500000000000001E-2</v>
      </c>
      <c r="AI45" s="56">
        <v>0.4</v>
      </c>
      <c r="AJ45" s="56">
        <v>0.3</v>
      </c>
      <c r="AK45" s="56">
        <v>0.32</v>
      </c>
      <c r="AL45" s="56">
        <v>0.35</v>
      </c>
      <c r="AM45" s="56">
        <f>-2*0.02</f>
        <v>-0.04</v>
      </c>
      <c r="AN45" s="56">
        <f>-2*0.03</f>
        <v>-0.06</v>
      </c>
      <c r="AO45" s="56">
        <f>-2*0.2</f>
        <v>-0.4</v>
      </c>
      <c r="AP45" s="56">
        <f>-2*0.2</f>
        <v>-0.4</v>
      </c>
      <c r="AQ45" s="56">
        <f>-1.5*0.04</f>
        <v>-0.06</v>
      </c>
      <c r="AR45" s="56">
        <f>-1.5*0.04</f>
        <v>-0.06</v>
      </c>
      <c r="AS45" s="56">
        <f>-1.5*0.3</f>
        <v>-0.44999999999999996</v>
      </c>
      <c r="AT45" s="56">
        <f>-1.5*0.2</f>
        <v>-0.30000000000000004</v>
      </c>
      <c r="AU45" s="57">
        <v>0</v>
      </c>
      <c r="AV45" s="57">
        <v>0</v>
      </c>
      <c r="AW45" s="57">
        <v>0</v>
      </c>
      <c r="AX45" s="57">
        <v>0</v>
      </c>
      <c r="AY45" s="60">
        <f>-$C$44</f>
        <v>-1000</v>
      </c>
      <c r="AZ45" s="60">
        <f>-$C$44</f>
        <v>-1000</v>
      </c>
      <c r="BA45" s="60">
        <f t="shared" ref="BA45:CD45" si="4">-$C$44</f>
        <v>-1000</v>
      </c>
      <c r="BB45" s="60">
        <f t="shared" si="4"/>
        <v>-1000</v>
      </c>
      <c r="BC45" s="60">
        <f t="shared" si="4"/>
        <v>-1000</v>
      </c>
      <c r="BD45" s="60">
        <f t="shared" si="4"/>
        <v>-1000</v>
      </c>
      <c r="BE45" s="60">
        <f t="shared" si="4"/>
        <v>-1000</v>
      </c>
      <c r="BF45" s="60">
        <f t="shared" si="4"/>
        <v>-1000</v>
      </c>
      <c r="BG45" s="60">
        <f t="shared" si="4"/>
        <v>-1000</v>
      </c>
      <c r="BH45" s="60">
        <f t="shared" si="4"/>
        <v>-1000</v>
      </c>
      <c r="BI45" s="60">
        <f t="shared" si="4"/>
        <v>-1000</v>
      </c>
      <c r="BJ45" s="60">
        <f t="shared" si="4"/>
        <v>-1000</v>
      </c>
      <c r="BK45" s="60">
        <f t="shared" si="4"/>
        <v>-1000</v>
      </c>
      <c r="BL45" s="60">
        <f t="shared" si="4"/>
        <v>-1000</v>
      </c>
      <c r="BM45" s="60">
        <f t="shared" si="4"/>
        <v>-1000</v>
      </c>
      <c r="BN45" s="60">
        <f t="shared" si="4"/>
        <v>-1000</v>
      </c>
      <c r="BO45" s="60">
        <f t="shared" si="4"/>
        <v>-1000</v>
      </c>
      <c r="BP45" s="60">
        <f t="shared" si="4"/>
        <v>-1000</v>
      </c>
      <c r="BQ45" s="60">
        <f t="shared" si="4"/>
        <v>-1000</v>
      </c>
      <c r="BR45" s="60">
        <f t="shared" si="4"/>
        <v>-1000</v>
      </c>
      <c r="BS45" s="60">
        <f t="shared" si="4"/>
        <v>-1000</v>
      </c>
      <c r="BT45" s="60">
        <f t="shared" si="4"/>
        <v>-1000</v>
      </c>
      <c r="BU45" s="60">
        <f t="shared" si="4"/>
        <v>-1000</v>
      </c>
      <c r="BV45" s="60">
        <f t="shared" si="4"/>
        <v>-1000</v>
      </c>
      <c r="BW45" s="60">
        <f t="shared" si="4"/>
        <v>-1000</v>
      </c>
      <c r="BX45" s="60">
        <f t="shared" si="4"/>
        <v>-1000</v>
      </c>
      <c r="BY45" s="60">
        <f t="shared" si="4"/>
        <v>-1000</v>
      </c>
      <c r="BZ45" s="60">
        <f t="shared" si="4"/>
        <v>-1000</v>
      </c>
      <c r="CA45" s="60">
        <f t="shared" si="4"/>
        <v>-1000</v>
      </c>
      <c r="CB45" s="60">
        <f t="shared" si="4"/>
        <v>-1000</v>
      </c>
      <c r="CC45" s="60">
        <f t="shared" si="4"/>
        <v>-1000</v>
      </c>
      <c r="CD45" s="60">
        <f t="shared" si="4"/>
        <v>-1000</v>
      </c>
      <c r="CE45" s="57">
        <v>0</v>
      </c>
      <c r="CF45" s="57">
        <v>0</v>
      </c>
      <c r="CG45" s="57">
        <v>0</v>
      </c>
      <c r="CH45" s="57">
        <v>0</v>
      </c>
      <c r="CI45" s="30">
        <f>SUMPRODUCT(C$46:AT$46,C45:AT45)</f>
        <v>1021.2857142857142</v>
      </c>
      <c r="CJ45" s="3"/>
      <c r="CK45" s="3"/>
    </row>
    <row r="46" spans="1:89" x14ac:dyDescent="0.2">
      <c r="A46" s="3"/>
      <c r="B46" s="12">
        <f>COUNTIF(C46:AT46,"&gt;1,e-9")</f>
        <v>15</v>
      </c>
      <c r="C46" s="32">
        <v>1691.428571428572</v>
      </c>
      <c r="D46" s="32">
        <v>2100</v>
      </c>
      <c r="E46" s="32">
        <v>0</v>
      </c>
      <c r="F46" s="32">
        <v>0</v>
      </c>
      <c r="G46" s="32">
        <v>1184.0000000000002</v>
      </c>
      <c r="H46" s="32">
        <v>1680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1184</v>
      </c>
      <c r="P46" s="32">
        <v>1680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1776.0000000000002</v>
      </c>
      <c r="AB46" s="32">
        <v>1680</v>
      </c>
      <c r="AC46" s="32">
        <v>0</v>
      </c>
      <c r="AD46" s="32">
        <v>0</v>
      </c>
      <c r="AE46" s="32">
        <v>2960</v>
      </c>
      <c r="AF46" s="32">
        <v>3360</v>
      </c>
      <c r="AG46" s="32">
        <v>0</v>
      </c>
      <c r="AH46" s="32">
        <v>0</v>
      </c>
      <c r="AI46" s="32">
        <v>2960</v>
      </c>
      <c r="AJ46" s="32">
        <v>3360</v>
      </c>
      <c r="AK46" s="32">
        <v>0</v>
      </c>
      <c r="AL46" s="32">
        <v>0</v>
      </c>
      <c r="AM46" s="32">
        <v>2960</v>
      </c>
      <c r="AN46" s="32">
        <v>1359.9999999999998</v>
      </c>
      <c r="AO46" s="32">
        <v>0</v>
      </c>
      <c r="AP46" s="32">
        <v>0</v>
      </c>
      <c r="AQ46" s="32">
        <v>0</v>
      </c>
      <c r="AR46" s="32">
        <v>2000</v>
      </c>
      <c r="AS46" s="32">
        <v>0</v>
      </c>
      <c r="AT46" s="32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4">
        <v>0</v>
      </c>
      <c r="CI46" s="3"/>
      <c r="CJ46" s="3"/>
      <c r="CK46" s="3"/>
    </row>
    <row r="47" spans="1:89" x14ac:dyDescent="0.2">
      <c r="A47" s="3"/>
      <c r="B47" s="2" t="s">
        <v>130</v>
      </c>
      <c r="C47" s="68">
        <v>1</v>
      </c>
      <c r="D47" s="68">
        <f>C$47+1</f>
        <v>2</v>
      </c>
      <c r="E47" s="68">
        <f>D$47+1</f>
        <v>3</v>
      </c>
      <c r="F47" s="68">
        <f t="shared" ref="F47:BQ47" si="5">E$47+1</f>
        <v>4</v>
      </c>
      <c r="G47" s="68">
        <f t="shared" si="5"/>
        <v>5</v>
      </c>
      <c r="H47" s="68">
        <f t="shared" si="5"/>
        <v>6</v>
      </c>
      <c r="I47" s="68">
        <f t="shared" si="5"/>
        <v>7</v>
      </c>
      <c r="J47" s="68">
        <f t="shared" si="5"/>
        <v>8</v>
      </c>
      <c r="K47" s="68">
        <f t="shared" si="5"/>
        <v>9</v>
      </c>
      <c r="L47" s="68">
        <f t="shared" si="5"/>
        <v>10</v>
      </c>
      <c r="M47" s="68">
        <f t="shared" si="5"/>
        <v>11</v>
      </c>
      <c r="N47" s="68">
        <f t="shared" si="5"/>
        <v>12</v>
      </c>
      <c r="O47" s="68">
        <f t="shared" si="5"/>
        <v>13</v>
      </c>
      <c r="P47" s="68">
        <f t="shared" si="5"/>
        <v>14</v>
      </c>
      <c r="Q47" s="68">
        <f t="shared" si="5"/>
        <v>15</v>
      </c>
      <c r="R47" s="68">
        <f t="shared" si="5"/>
        <v>16</v>
      </c>
      <c r="S47" s="68">
        <f t="shared" si="5"/>
        <v>17</v>
      </c>
      <c r="T47" s="68">
        <f t="shared" si="5"/>
        <v>18</v>
      </c>
      <c r="U47" s="68">
        <f t="shared" si="5"/>
        <v>19</v>
      </c>
      <c r="V47" s="68">
        <f t="shared" si="5"/>
        <v>20</v>
      </c>
      <c r="W47" s="68">
        <f t="shared" si="5"/>
        <v>21</v>
      </c>
      <c r="X47" s="68">
        <f t="shared" si="5"/>
        <v>22</v>
      </c>
      <c r="Y47" s="68">
        <f t="shared" si="5"/>
        <v>23</v>
      </c>
      <c r="Z47" s="68">
        <f t="shared" si="5"/>
        <v>24</v>
      </c>
      <c r="AA47" s="68">
        <f t="shared" si="5"/>
        <v>25</v>
      </c>
      <c r="AB47" s="68">
        <f t="shared" si="5"/>
        <v>26</v>
      </c>
      <c r="AC47" s="68">
        <f t="shared" si="5"/>
        <v>27</v>
      </c>
      <c r="AD47" s="68">
        <f t="shared" si="5"/>
        <v>28</v>
      </c>
      <c r="AE47" s="68">
        <f t="shared" si="5"/>
        <v>29</v>
      </c>
      <c r="AF47" s="68">
        <f t="shared" si="5"/>
        <v>30</v>
      </c>
      <c r="AG47" s="68">
        <f t="shared" si="5"/>
        <v>31</v>
      </c>
      <c r="AH47" s="68">
        <f t="shared" si="5"/>
        <v>32</v>
      </c>
      <c r="AI47" s="68">
        <f t="shared" si="5"/>
        <v>33</v>
      </c>
      <c r="AJ47" s="68">
        <f t="shared" si="5"/>
        <v>34</v>
      </c>
      <c r="AK47" s="68">
        <f t="shared" si="5"/>
        <v>35</v>
      </c>
      <c r="AL47" s="68">
        <f t="shared" si="5"/>
        <v>36</v>
      </c>
      <c r="AM47" s="68">
        <f t="shared" si="5"/>
        <v>37</v>
      </c>
      <c r="AN47" s="68">
        <f t="shared" si="5"/>
        <v>38</v>
      </c>
      <c r="AO47" s="68">
        <f t="shared" si="5"/>
        <v>39</v>
      </c>
      <c r="AP47" s="68">
        <f t="shared" si="5"/>
        <v>40</v>
      </c>
      <c r="AQ47" s="68">
        <f t="shared" si="5"/>
        <v>41</v>
      </c>
      <c r="AR47" s="68">
        <f t="shared" si="5"/>
        <v>42</v>
      </c>
      <c r="AS47" s="68">
        <f t="shared" si="5"/>
        <v>43</v>
      </c>
      <c r="AT47" s="68">
        <f t="shared" si="5"/>
        <v>44</v>
      </c>
      <c r="AU47" s="68">
        <f t="shared" si="5"/>
        <v>45</v>
      </c>
      <c r="AV47" s="68">
        <f t="shared" si="5"/>
        <v>46</v>
      </c>
      <c r="AW47" s="68">
        <f t="shared" si="5"/>
        <v>47</v>
      </c>
      <c r="AX47" s="68">
        <f t="shared" si="5"/>
        <v>48</v>
      </c>
      <c r="AY47" s="68">
        <f t="shared" si="5"/>
        <v>49</v>
      </c>
      <c r="AZ47" s="68">
        <f t="shared" si="5"/>
        <v>50</v>
      </c>
      <c r="BA47" s="68">
        <f t="shared" si="5"/>
        <v>51</v>
      </c>
      <c r="BB47" s="68">
        <f t="shared" si="5"/>
        <v>52</v>
      </c>
      <c r="BC47" s="68">
        <f t="shared" si="5"/>
        <v>53</v>
      </c>
      <c r="BD47" s="68">
        <f t="shared" si="5"/>
        <v>54</v>
      </c>
      <c r="BE47" s="68">
        <f t="shared" si="5"/>
        <v>55</v>
      </c>
      <c r="BF47" s="68">
        <f t="shared" si="5"/>
        <v>56</v>
      </c>
      <c r="BG47" s="68">
        <f t="shared" si="5"/>
        <v>57</v>
      </c>
      <c r="BH47" s="68">
        <f t="shared" si="5"/>
        <v>58</v>
      </c>
      <c r="BI47" s="68">
        <f t="shared" si="5"/>
        <v>59</v>
      </c>
      <c r="BJ47" s="68">
        <f t="shared" si="5"/>
        <v>60</v>
      </c>
      <c r="BK47" s="68">
        <f t="shared" si="5"/>
        <v>61</v>
      </c>
      <c r="BL47" s="68">
        <f t="shared" si="5"/>
        <v>62</v>
      </c>
      <c r="BM47" s="68">
        <f t="shared" si="5"/>
        <v>63</v>
      </c>
      <c r="BN47" s="68">
        <f t="shared" si="5"/>
        <v>64</v>
      </c>
      <c r="BO47" s="68">
        <f t="shared" si="5"/>
        <v>65</v>
      </c>
      <c r="BP47" s="68">
        <f t="shared" si="5"/>
        <v>66</v>
      </c>
      <c r="BQ47" s="68">
        <f t="shared" si="5"/>
        <v>67</v>
      </c>
      <c r="BR47" s="68">
        <f t="shared" ref="BR47:CH47" si="6">BQ$47+1</f>
        <v>68</v>
      </c>
      <c r="BS47" s="68">
        <f t="shared" si="6"/>
        <v>69</v>
      </c>
      <c r="BT47" s="68">
        <f t="shared" si="6"/>
        <v>70</v>
      </c>
      <c r="BU47" s="68">
        <f t="shared" si="6"/>
        <v>71</v>
      </c>
      <c r="BV47" s="68">
        <f t="shared" si="6"/>
        <v>72</v>
      </c>
      <c r="BW47" s="68">
        <f t="shared" si="6"/>
        <v>73</v>
      </c>
      <c r="BX47" s="68">
        <f t="shared" si="6"/>
        <v>74</v>
      </c>
      <c r="BY47" s="68">
        <f t="shared" si="6"/>
        <v>75</v>
      </c>
      <c r="BZ47" s="68">
        <f t="shared" si="6"/>
        <v>76</v>
      </c>
      <c r="CA47" s="68">
        <f t="shared" si="6"/>
        <v>77</v>
      </c>
      <c r="CB47" s="68">
        <f t="shared" si="6"/>
        <v>78</v>
      </c>
      <c r="CC47" s="68">
        <f t="shared" si="6"/>
        <v>79</v>
      </c>
      <c r="CD47" s="68">
        <f t="shared" si="6"/>
        <v>80</v>
      </c>
      <c r="CE47" s="68">
        <f t="shared" si="6"/>
        <v>81</v>
      </c>
      <c r="CF47" s="68">
        <f t="shared" si="6"/>
        <v>82</v>
      </c>
      <c r="CG47" s="68">
        <f t="shared" si="6"/>
        <v>83</v>
      </c>
      <c r="CH47" s="68">
        <f t="shared" si="6"/>
        <v>84</v>
      </c>
      <c r="CI47" s="3"/>
      <c r="CJ47" s="3"/>
      <c r="CK47" s="3"/>
    </row>
    <row r="48" spans="1:89" x14ac:dyDescent="0.2">
      <c r="A48" s="4"/>
      <c r="B48" s="2">
        <v>1021.285714285714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3"/>
      <c r="Q48" s="5"/>
      <c r="R48" s="5"/>
      <c r="S48" s="5"/>
      <c r="T48" s="5"/>
      <c r="U48" s="5"/>
      <c r="V48" s="5"/>
      <c r="W48" s="5"/>
      <c r="X48" s="5"/>
      <c r="Y48" s="5"/>
      <c r="Z48" s="3"/>
      <c r="AA48" s="5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/>
      <c r="AQ48"/>
      <c r="AR48"/>
      <c r="AS48"/>
      <c r="AT48"/>
      <c r="AU48" s="66" t="s">
        <v>140</v>
      </c>
      <c r="AV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</row>
    <row r="49" spans="1:89" x14ac:dyDescent="0.2">
      <c r="A49" s="3"/>
      <c r="B49" s="67" t="s">
        <v>141</v>
      </c>
      <c r="C49" s="61">
        <v>-0.15</v>
      </c>
      <c r="D49" s="62">
        <v>-7.0000000000000007E-2</v>
      </c>
      <c r="E49" s="62">
        <v>-0.08</v>
      </c>
      <c r="F49" s="62">
        <v>-0.1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62">
        <v>0</v>
      </c>
      <c r="W49" s="62">
        <v>-0.12</v>
      </c>
      <c r="X49" s="62">
        <v>-0.18000000000000002</v>
      </c>
      <c r="Y49" s="62">
        <v>-0.16000000000000003</v>
      </c>
      <c r="Z49" s="62">
        <v>-2.0000000000000004E-2</v>
      </c>
      <c r="AA49" s="62">
        <v>0</v>
      </c>
      <c r="AB49" s="62">
        <v>0</v>
      </c>
      <c r="AC49" s="62">
        <v>0</v>
      </c>
      <c r="AD49" s="62">
        <v>0</v>
      </c>
      <c r="AE49" s="62">
        <v>-0.13500000000000001</v>
      </c>
      <c r="AF49" s="62">
        <v>-1.4999999999999999E-2</v>
      </c>
      <c r="AG49" s="62">
        <v>-1.4999999999999999E-2</v>
      </c>
      <c r="AH49" s="62">
        <v>-1.6500000000000001E-2</v>
      </c>
      <c r="AI49" s="62">
        <v>0.4</v>
      </c>
      <c r="AJ49" s="62">
        <v>0.3</v>
      </c>
      <c r="AK49" s="62">
        <v>0.32</v>
      </c>
      <c r="AL49" s="62">
        <v>0.35</v>
      </c>
      <c r="AM49" s="62">
        <v>-0.04</v>
      </c>
      <c r="AN49" s="62">
        <v>-0.06</v>
      </c>
      <c r="AO49" s="62">
        <v>-0.4</v>
      </c>
      <c r="AP49" s="63">
        <v>-0.4</v>
      </c>
      <c r="AQ49" s="63">
        <v>-0.06</v>
      </c>
      <c r="AR49" s="63">
        <v>-0.06</v>
      </c>
      <c r="AS49" s="63">
        <v>-0.44999999999999996</v>
      </c>
      <c r="AT49" s="63">
        <v>-0.30000000000000004</v>
      </c>
      <c r="AU49" s="62">
        <v>0</v>
      </c>
      <c r="AV49" s="62">
        <v>0</v>
      </c>
      <c r="AW49" s="62">
        <v>0</v>
      </c>
      <c r="AX49" s="62">
        <v>0</v>
      </c>
      <c r="AY49" s="64">
        <v>0</v>
      </c>
      <c r="AZ49" s="64">
        <v>0</v>
      </c>
      <c r="BA49" s="64">
        <v>0</v>
      </c>
      <c r="BB49" s="64">
        <v>0</v>
      </c>
      <c r="BC49" s="64">
        <v>0</v>
      </c>
      <c r="BD49" s="64">
        <v>0</v>
      </c>
      <c r="BE49" s="64">
        <v>0</v>
      </c>
      <c r="BF49" s="64">
        <v>0</v>
      </c>
      <c r="BG49" s="64">
        <v>0</v>
      </c>
      <c r="BH49" s="64">
        <v>0</v>
      </c>
      <c r="BI49" s="64">
        <v>0</v>
      </c>
      <c r="BJ49" s="64">
        <v>0</v>
      </c>
      <c r="BK49" s="64">
        <v>0</v>
      </c>
      <c r="BL49" s="64">
        <v>0</v>
      </c>
      <c r="BM49" s="64">
        <v>0</v>
      </c>
      <c r="BN49" s="64">
        <v>0</v>
      </c>
      <c r="BO49" s="64">
        <v>0</v>
      </c>
      <c r="BP49" s="64">
        <v>0</v>
      </c>
      <c r="BQ49" s="64">
        <v>0</v>
      </c>
      <c r="BR49" s="64">
        <v>0</v>
      </c>
      <c r="BS49" s="64">
        <v>0</v>
      </c>
      <c r="BT49" s="64">
        <v>0</v>
      </c>
      <c r="BU49" s="64">
        <v>0</v>
      </c>
      <c r="BV49" s="64">
        <v>0</v>
      </c>
      <c r="BW49" s="64">
        <v>0</v>
      </c>
      <c r="BX49" s="64">
        <v>0</v>
      </c>
      <c r="BY49" s="64">
        <v>0</v>
      </c>
      <c r="BZ49" s="64">
        <v>0</v>
      </c>
      <c r="CA49" s="64">
        <v>0</v>
      </c>
      <c r="CB49" s="64">
        <v>0</v>
      </c>
      <c r="CC49" s="64">
        <v>0</v>
      </c>
      <c r="CD49" s="64">
        <v>0</v>
      </c>
      <c r="CE49" s="62">
        <v>0</v>
      </c>
      <c r="CF49" s="62">
        <v>0</v>
      </c>
      <c r="CG49" s="62">
        <v>0</v>
      </c>
      <c r="CH49" s="65">
        <v>0</v>
      </c>
      <c r="CI49" s="3"/>
      <c r="CJ49" s="3"/>
      <c r="CK49" s="3"/>
    </row>
    <row r="50" spans="1:89" x14ac:dyDescent="0.2">
      <c r="A50" s="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3"/>
      <c r="Q50" s="5"/>
      <c r="R50" s="5"/>
      <c r="S50" s="5"/>
      <c r="T50" s="5"/>
      <c r="U50" s="5"/>
      <c r="V50" s="5"/>
      <c r="W50" s="5"/>
      <c r="X50" s="5"/>
      <c r="Y50" s="5"/>
      <c r="Z50" s="3"/>
      <c r="AA50" s="5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/>
      <c r="AQ50"/>
      <c r="AR50"/>
      <c r="AS50"/>
      <c r="AT50"/>
      <c r="AU50" s="3"/>
      <c r="AV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</row>
    <row r="51" spans="1:89" x14ac:dyDescent="0.2">
      <c r="A51" s="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3"/>
      <c r="Q51" s="5"/>
      <c r="R51" s="5"/>
      <c r="S51" s="5"/>
      <c r="T51" s="5"/>
      <c r="U51" s="5"/>
      <c r="V51" s="5"/>
      <c r="W51" s="5"/>
      <c r="X51" s="5"/>
      <c r="Y51" s="5"/>
      <c r="Z51" s="3"/>
      <c r="AA51" s="5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/>
      <c r="AQ51"/>
      <c r="AR51"/>
      <c r="AS51"/>
      <c r="AT51"/>
      <c r="AU51" s="3"/>
      <c r="AV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</row>
    <row r="52" spans="1:89" x14ac:dyDescent="0.2">
      <c r="A52" s="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3"/>
      <c r="Q52" s="5"/>
      <c r="R52" s="5"/>
      <c r="S52" s="5"/>
      <c r="T52" s="5"/>
      <c r="U52" s="5"/>
      <c r="V52" s="5"/>
      <c r="W52" s="5"/>
      <c r="X52" s="5"/>
      <c r="Y52" s="5"/>
      <c r="Z52" s="3"/>
      <c r="AA52" s="5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/>
      <c r="AQ52"/>
      <c r="AR52"/>
      <c r="AS52"/>
      <c r="AT52"/>
      <c r="AU52" s="3"/>
      <c r="AV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</row>
    <row r="53" spans="1:89" x14ac:dyDescent="0.2">
      <c r="A53" s="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3"/>
      <c r="Q53" s="5"/>
      <c r="R53" s="5"/>
      <c r="S53" s="5"/>
      <c r="T53" s="5"/>
      <c r="U53" s="5"/>
      <c r="V53" s="5"/>
      <c r="W53" s="5"/>
      <c r="X53" s="5"/>
      <c r="Y53" s="5"/>
      <c r="Z53" s="3"/>
      <c r="AA53" s="5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</row>
    <row r="54" spans="1:89" x14ac:dyDescent="0.2">
      <c r="A54" s="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3"/>
      <c r="Q54" s="5"/>
      <c r="R54" s="5"/>
      <c r="S54" s="5"/>
      <c r="T54" s="5"/>
      <c r="U54" s="5"/>
      <c r="V54" s="5"/>
      <c r="W54" s="5"/>
      <c r="X54" s="5"/>
      <c r="Y54" s="5"/>
      <c r="Z54" s="3"/>
      <c r="AA54" s="5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</row>
    <row r="55" spans="1:89" x14ac:dyDescent="0.2">
      <c r="A55" s="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3"/>
      <c r="Q55" s="5"/>
      <c r="R55" s="5"/>
      <c r="S55" s="5"/>
      <c r="T55" s="5"/>
      <c r="U55" s="5"/>
      <c r="V55" s="5"/>
      <c r="W55" s="5"/>
      <c r="X55" s="5"/>
      <c r="Y55" s="5"/>
      <c r="Z55" s="3"/>
      <c r="AA55" s="5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</row>
    <row r="56" spans="1:89" x14ac:dyDescent="0.2">
      <c r="A56" s="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3"/>
      <c r="Q56" s="5"/>
      <c r="R56" s="5"/>
      <c r="S56" s="5"/>
      <c r="T56" s="5"/>
      <c r="U56" s="5"/>
      <c r="V56" s="5"/>
      <c r="W56" s="5"/>
      <c r="X56" s="5"/>
      <c r="Y56" s="5"/>
      <c r="Z56" s="3"/>
      <c r="AA56" s="5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</row>
    <row r="57" spans="1:89" x14ac:dyDescent="0.2">
      <c r="A57" s="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3"/>
      <c r="Q57" s="5"/>
      <c r="R57" s="5"/>
      <c r="S57" s="5"/>
      <c r="T57" s="5"/>
      <c r="U57" s="5"/>
      <c r="V57" s="5"/>
      <c r="W57" s="5"/>
      <c r="X57" s="5"/>
      <c r="Y57" s="5"/>
      <c r="Z57" s="3"/>
      <c r="AA57" s="5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</row>
    <row r="58" spans="1:89" x14ac:dyDescent="0.2">
      <c r="A58" s="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3"/>
      <c r="Q58" s="5"/>
      <c r="R58" s="5"/>
      <c r="S58" s="5"/>
      <c r="T58" s="5"/>
      <c r="U58" s="5"/>
      <c r="V58" s="5"/>
      <c r="W58" s="5"/>
      <c r="X58" s="5"/>
      <c r="Y58" s="5"/>
      <c r="Z58" s="3"/>
      <c r="AA58" s="5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</row>
    <row r="59" spans="1:89" x14ac:dyDescent="0.2">
      <c r="A59" s="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3"/>
      <c r="Q59" s="5"/>
      <c r="R59" s="5"/>
      <c r="S59" s="5"/>
      <c r="T59" s="5"/>
      <c r="U59" s="5"/>
      <c r="V59" s="5"/>
      <c r="W59" s="5"/>
      <c r="X59" s="5"/>
      <c r="Y59" s="5"/>
      <c r="Z59" s="3"/>
      <c r="AA59" s="5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</row>
    <row r="60" spans="1:89" x14ac:dyDescent="0.2">
      <c r="A60" s="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3"/>
      <c r="Q60" s="5"/>
      <c r="R60" s="5"/>
      <c r="S60" s="5"/>
      <c r="T60" s="5"/>
      <c r="U60" s="5"/>
      <c r="V60" s="5"/>
      <c r="W60" s="5"/>
      <c r="X60" s="5"/>
      <c r="Y60" s="5"/>
      <c r="Z60" s="3"/>
      <c r="AA60" s="5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</row>
    <row r="61" spans="1:89" x14ac:dyDescent="0.2">
      <c r="A61" s="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3"/>
      <c r="Q61" s="5"/>
      <c r="R61" s="5"/>
      <c r="S61" s="5"/>
      <c r="T61" s="5"/>
      <c r="U61" s="5"/>
      <c r="V61" s="5"/>
      <c r="W61" s="5"/>
      <c r="X61" s="5"/>
      <c r="Y61" s="5"/>
      <c r="Z61" s="3"/>
      <c r="AA61" s="5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</row>
    <row r="62" spans="1:89" x14ac:dyDescent="0.2">
      <c r="A62" s="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3"/>
      <c r="Q62" s="5"/>
      <c r="R62" s="5"/>
      <c r="S62" s="5"/>
      <c r="T62" s="5"/>
      <c r="U62" s="5"/>
      <c r="V62" s="5"/>
      <c r="W62" s="5"/>
      <c r="X62" s="5"/>
      <c r="Y62" s="5"/>
      <c r="Z62" s="3"/>
      <c r="AA62" s="5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</row>
    <row r="63" spans="1:89" x14ac:dyDescent="0.2">
      <c r="A63" s="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3"/>
      <c r="Q63" s="5"/>
      <c r="R63" s="5"/>
      <c r="S63" s="5"/>
      <c r="T63" s="5"/>
      <c r="U63" s="5"/>
      <c r="V63" s="5"/>
      <c r="W63" s="5"/>
      <c r="X63" s="5"/>
      <c r="Y63" s="5"/>
      <c r="Z63" s="3"/>
      <c r="AA63" s="5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</row>
    <row r="64" spans="1:89" x14ac:dyDescent="0.2">
      <c r="A64" s="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3"/>
      <c r="Q64" s="5"/>
      <c r="R64" s="5"/>
      <c r="S64" s="5"/>
      <c r="T64" s="5"/>
      <c r="U64" s="5"/>
      <c r="V64" s="5"/>
      <c r="W64" s="5"/>
      <c r="X64" s="5"/>
      <c r="Y64" s="5"/>
      <c r="Z64" s="3"/>
      <c r="AA64" s="5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</row>
    <row r="65" spans="1:89" x14ac:dyDescent="0.2">
      <c r="A65" s="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3"/>
      <c r="Q65" s="5"/>
      <c r="R65" s="5"/>
      <c r="S65" s="5"/>
      <c r="T65" s="5"/>
      <c r="U65" s="5"/>
      <c r="V65" s="5"/>
      <c r="W65" s="5"/>
      <c r="X65" s="5"/>
      <c r="Y65" s="5"/>
      <c r="Z65" s="3"/>
      <c r="AA65" s="5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</row>
    <row r="66" spans="1:89" x14ac:dyDescent="0.2">
      <c r="A66" s="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3"/>
      <c r="Q66" s="5"/>
      <c r="R66" s="5"/>
      <c r="S66" s="5"/>
      <c r="T66" s="5"/>
      <c r="U66" s="5"/>
      <c r="V66" s="5"/>
      <c r="W66" s="5"/>
      <c r="X66" s="5"/>
      <c r="Y66" s="5"/>
      <c r="Z66" s="3"/>
      <c r="AA66" s="5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</row>
    <row r="67" spans="1:89" x14ac:dyDescent="0.2">
      <c r="A67" s="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3"/>
      <c r="Q67" s="5"/>
      <c r="R67" s="5"/>
      <c r="S67" s="5"/>
      <c r="T67" s="5"/>
      <c r="U67" s="5"/>
      <c r="V67" s="5"/>
      <c r="W67" s="5"/>
      <c r="X67" s="5"/>
      <c r="Y67" s="5"/>
      <c r="Z67" s="3"/>
      <c r="AA67" s="5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</row>
    <row r="68" spans="1:89" x14ac:dyDescent="0.2">
      <c r="A68" s="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3"/>
      <c r="Q68" s="5"/>
      <c r="R68" s="5"/>
      <c r="S68" s="5"/>
      <c r="T68" s="5"/>
      <c r="U68" s="5"/>
      <c r="V68" s="5"/>
      <c r="W68" s="5"/>
      <c r="X68" s="5"/>
      <c r="Y68" s="5"/>
      <c r="Z68" s="3"/>
      <c r="AA68" s="5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</row>
    <row r="69" spans="1:89" x14ac:dyDescent="0.2">
      <c r="A69" s="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3"/>
      <c r="Q69" s="5"/>
      <c r="R69" s="5"/>
      <c r="S69" s="5"/>
      <c r="T69" s="5"/>
      <c r="U69" s="5"/>
      <c r="V69" s="5"/>
      <c r="W69" s="5"/>
      <c r="X69" s="5"/>
      <c r="Y69" s="5"/>
      <c r="Z69" s="3"/>
      <c r="AA69" s="5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</row>
    <row r="70" spans="1:89" x14ac:dyDescent="0.2">
      <c r="A70" s="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3"/>
      <c r="Q70" s="5"/>
      <c r="R70" s="5"/>
      <c r="S70" s="5"/>
      <c r="T70" s="5"/>
      <c r="U70" s="5"/>
      <c r="V70" s="5"/>
      <c r="W70" s="5"/>
      <c r="X70" s="5"/>
      <c r="Y70" s="5"/>
      <c r="Z70" s="3"/>
      <c r="AA70" s="5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</row>
    <row r="71" spans="1:89" x14ac:dyDescent="0.2">
      <c r="A71" s="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3"/>
      <c r="Q71" s="5"/>
      <c r="R71" s="5"/>
      <c r="S71" s="5"/>
      <c r="T71" s="5"/>
      <c r="U71" s="5"/>
      <c r="V71" s="5"/>
      <c r="W71" s="5"/>
      <c r="X71" s="5"/>
      <c r="Y71" s="5"/>
      <c r="Z71" s="3"/>
      <c r="AA71" s="5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</row>
    <row r="72" spans="1:89" x14ac:dyDescent="0.2">
      <c r="A72" s="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3"/>
      <c r="Q72" s="5"/>
      <c r="R72" s="5"/>
      <c r="S72" s="5"/>
      <c r="T72" s="5"/>
      <c r="U72" s="5"/>
      <c r="V72" s="5"/>
      <c r="W72" s="5"/>
      <c r="X72" s="5"/>
      <c r="Y72" s="5"/>
      <c r="Z72" s="3"/>
      <c r="AA72" s="5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</row>
    <row r="73" spans="1:89" x14ac:dyDescent="0.2">
      <c r="A73" s="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3"/>
      <c r="Q73" s="5"/>
      <c r="R73" s="5"/>
      <c r="S73" s="5"/>
      <c r="T73" s="5"/>
      <c r="U73" s="5"/>
      <c r="V73" s="5"/>
      <c r="W73" s="5"/>
      <c r="X73" s="5"/>
      <c r="Y73" s="5"/>
      <c r="Z73" s="3"/>
      <c r="AA73" s="5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</row>
    <row r="74" spans="1:89" x14ac:dyDescent="0.2">
      <c r="A74" s="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3"/>
      <c r="Q74" s="5"/>
      <c r="R74" s="5"/>
      <c r="S74" s="5"/>
      <c r="T74" s="5"/>
      <c r="U74" s="5"/>
      <c r="V74" s="5"/>
      <c r="W74" s="5"/>
      <c r="X74" s="5"/>
      <c r="Y74" s="5"/>
      <c r="Z74" s="3"/>
      <c r="AA74" s="5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</row>
    <row r="75" spans="1:89" x14ac:dyDescent="0.2">
      <c r="A75" s="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3"/>
      <c r="Q75" s="5"/>
      <c r="R75" s="5"/>
      <c r="S75" s="5"/>
      <c r="T75" s="5"/>
      <c r="U75" s="5"/>
      <c r="V75" s="5"/>
      <c r="W75" s="5"/>
      <c r="X75" s="5"/>
      <c r="Y75" s="5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</row>
    <row r="76" spans="1:89" x14ac:dyDescent="0.2">
      <c r="A76" s="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3"/>
      <c r="Q76" s="5"/>
      <c r="R76" s="5"/>
      <c r="S76" s="5"/>
      <c r="T76" s="5"/>
      <c r="U76" s="5"/>
      <c r="V76" s="5"/>
      <c r="W76" s="5"/>
      <c r="X76" s="5"/>
      <c r="Y76" s="5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</row>
    <row r="77" spans="1:89" x14ac:dyDescent="0.2">
      <c r="A77" s="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3"/>
      <c r="Q77" s="5"/>
      <c r="R77" s="5"/>
      <c r="S77" s="5"/>
      <c r="T77" s="5"/>
      <c r="U77" s="5"/>
      <c r="V77" s="5"/>
      <c r="W77" s="5"/>
      <c r="X77" s="5"/>
      <c r="Y77" s="5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</row>
    <row r="78" spans="1:89" x14ac:dyDescent="0.2">
      <c r="A78" s="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3"/>
      <c r="Q78" s="5"/>
      <c r="R78" s="5"/>
      <c r="S78" s="5"/>
      <c r="T78" s="5"/>
      <c r="U78" s="5"/>
      <c r="V78" s="5"/>
      <c r="W78" s="5"/>
      <c r="X78" s="5"/>
      <c r="Y78" s="5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</row>
    <row r="79" spans="1:89" x14ac:dyDescent="0.2">
      <c r="A79" s="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3"/>
      <c r="Q79" s="5"/>
      <c r="R79" s="5"/>
      <c r="S79" s="5"/>
      <c r="T79" s="5"/>
      <c r="U79" s="5"/>
      <c r="V79" s="5"/>
      <c r="W79" s="5"/>
      <c r="X79" s="5"/>
      <c r="Y79" s="5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</row>
    <row r="80" spans="1:89" x14ac:dyDescent="0.2">
      <c r="A80" s="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3"/>
      <c r="Q80" s="5"/>
      <c r="R80" s="5"/>
      <c r="S80" s="5"/>
      <c r="T80" s="5"/>
      <c r="U80" s="5"/>
      <c r="V80" s="5"/>
      <c r="W80" s="5"/>
      <c r="X80" s="5"/>
      <c r="Y80" s="5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</row>
    <row r="81" spans="1:89" x14ac:dyDescent="0.2">
      <c r="A81" s="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3"/>
      <c r="Q81" s="5"/>
      <c r="R81" s="5"/>
      <c r="S81" s="5"/>
      <c r="T81" s="5"/>
      <c r="U81" s="5"/>
      <c r="V81" s="5"/>
      <c r="W81" s="5"/>
      <c r="X81" s="5"/>
      <c r="Y81" s="5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</row>
    <row r="82" spans="1:89" x14ac:dyDescent="0.2">
      <c r="A82" s="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3"/>
      <c r="Q82" s="5"/>
      <c r="R82" s="5"/>
      <c r="S82" s="5"/>
      <c r="T82" s="5"/>
      <c r="U82" s="5"/>
      <c r="V82" s="5"/>
      <c r="W82" s="5"/>
      <c r="X82" s="5"/>
      <c r="Y82" s="5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</row>
    <row r="83" spans="1:89" x14ac:dyDescent="0.2">
      <c r="A83" s="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3"/>
      <c r="Q83" s="5"/>
      <c r="R83" s="5"/>
      <c r="S83" s="5"/>
      <c r="T83" s="5"/>
      <c r="U83" s="5"/>
      <c r="V83" s="5"/>
      <c r="W83" s="5"/>
      <c r="X83" s="5"/>
      <c r="Y83" s="5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</row>
    <row r="84" spans="1:89" x14ac:dyDescent="0.2">
      <c r="A84" s="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3"/>
      <c r="Q84" s="5"/>
      <c r="R84" s="5"/>
      <c r="S84" s="5"/>
      <c r="T84" s="5"/>
      <c r="U84" s="5"/>
      <c r="V84" s="5"/>
      <c r="W84" s="5"/>
      <c r="X84" s="5"/>
      <c r="Y84" s="5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</row>
    <row r="85" spans="1:89" x14ac:dyDescent="0.2">
      <c r="A85" s="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3"/>
      <c r="Q85" s="5"/>
      <c r="R85" s="5"/>
      <c r="S85" s="5"/>
      <c r="T85" s="5"/>
      <c r="U85" s="5"/>
      <c r="V85" s="5"/>
      <c r="W85" s="5"/>
      <c r="X85" s="5"/>
      <c r="Y85" s="5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</row>
    <row r="86" spans="1:89" x14ac:dyDescent="0.2">
      <c r="A86" s="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3"/>
      <c r="Q86" s="5"/>
      <c r="R86" s="5"/>
      <c r="S86" s="5"/>
      <c r="T86" s="5"/>
      <c r="U86" s="5"/>
      <c r="V86" s="5"/>
      <c r="W86" s="5"/>
      <c r="X86" s="5"/>
      <c r="Y86" s="5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</row>
    <row r="87" spans="1:89" x14ac:dyDescent="0.2">
      <c r="A87" s="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3"/>
      <c r="Q87" s="5"/>
      <c r="R87" s="5"/>
      <c r="S87" s="5"/>
      <c r="T87" s="5"/>
      <c r="U87" s="5"/>
      <c r="V87" s="5"/>
      <c r="W87" s="5"/>
      <c r="X87" s="5"/>
      <c r="Y87" s="5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</row>
    <row r="88" spans="1:89" x14ac:dyDescent="0.2">
      <c r="A88" s="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3"/>
      <c r="Q88" s="5"/>
      <c r="R88" s="5"/>
      <c r="S88" s="5"/>
      <c r="T88" s="5"/>
      <c r="U88" s="5"/>
      <c r="V88" s="5"/>
      <c r="W88" s="5"/>
      <c r="X88" s="5"/>
      <c r="Y88" s="5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</row>
    <row r="89" spans="1:89" x14ac:dyDescent="0.2">
      <c r="A89" s="3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3"/>
      <c r="Q89" s="5"/>
      <c r="R89" s="5"/>
      <c r="S89" s="5"/>
      <c r="T89" s="5"/>
      <c r="U89" s="5"/>
      <c r="V89" s="5"/>
      <c r="W89" s="5"/>
      <c r="X89" s="5"/>
      <c r="Y89" s="5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</row>
    <row r="90" spans="1:89" x14ac:dyDescent="0.2">
      <c r="A90" s="3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3"/>
      <c r="Q90" s="5"/>
      <c r="R90" s="5"/>
      <c r="S90" s="5"/>
      <c r="T90" s="5"/>
      <c r="U90" s="5"/>
      <c r="V90" s="5"/>
      <c r="W90" s="5"/>
      <c r="X90" s="5"/>
      <c r="Y90" s="5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</row>
    <row r="91" spans="1:89" x14ac:dyDescent="0.2">
      <c r="A91" s="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3"/>
      <c r="Q91" s="5"/>
      <c r="R91" s="5"/>
      <c r="S91" s="5"/>
      <c r="T91" s="5"/>
      <c r="U91" s="5"/>
      <c r="V91" s="5"/>
      <c r="W91" s="5"/>
      <c r="X91" s="5"/>
      <c r="Y91" s="5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</row>
    <row r="92" spans="1:89" x14ac:dyDescent="0.2">
      <c r="A92" s="3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3"/>
      <c r="Q92" s="5"/>
      <c r="R92" s="5"/>
      <c r="S92" s="5"/>
      <c r="T92" s="5"/>
      <c r="U92" s="5"/>
      <c r="V92" s="5"/>
      <c r="W92" s="5"/>
      <c r="X92" s="5"/>
      <c r="Y92" s="5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</row>
    <row r="93" spans="1:89" x14ac:dyDescent="0.2">
      <c r="A93" s="3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3"/>
      <c r="Q93" s="5"/>
      <c r="R93" s="5"/>
      <c r="S93" s="5"/>
      <c r="T93" s="5"/>
      <c r="U93" s="5"/>
      <c r="V93" s="5"/>
      <c r="W93" s="5"/>
      <c r="X93" s="5"/>
      <c r="Y93" s="5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</row>
    <row r="94" spans="1:89" x14ac:dyDescent="0.2">
      <c r="A94" s="3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Q94" s="5"/>
      <c r="R94" s="5"/>
      <c r="S94" s="5"/>
      <c r="T94" s="5"/>
      <c r="U94" s="5"/>
      <c r="V94" s="5"/>
      <c r="W94" s="5"/>
      <c r="X94" s="5"/>
      <c r="Y94" s="5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</row>
    <row r="95" spans="1:89" x14ac:dyDescent="0.2">
      <c r="A95" s="3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Q95" s="5"/>
      <c r="R95" s="5"/>
      <c r="S95" s="5"/>
      <c r="T95" s="5"/>
      <c r="U95" s="5"/>
      <c r="V95" s="5"/>
      <c r="W95" s="5"/>
      <c r="X95" s="5"/>
      <c r="Y95" s="5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</row>
    <row r="96" spans="1:89" x14ac:dyDescent="0.2">
      <c r="A96" s="3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Q96" s="5"/>
      <c r="R96" s="5"/>
      <c r="S96" s="5"/>
      <c r="T96" s="5"/>
      <c r="U96" s="5"/>
      <c r="V96" s="5"/>
      <c r="W96" s="5"/>
      <c r="X96" s="5"/>
      <c r="Y96" s="5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</row>
    <row r="97" spans="1:89" x14ac:dyDescent="0.2">
      <c r="A97" s="3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Q97" s="5"/>
      <c r="R97" s="5"/>
      <c r="S97" s="5"/>
      <c r="T97" s="5"/>
      <c r="U97" s="5"/>
      <c r="V97" s="5"/>
      <c r="W97" s="5"/>
      <c r="X97" s="5"/>
      <c r="Y97" s="5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</row>
    <row r="98" spans="1:89" x14ac:dyDescent="0.2">
      <c r="A98" s="3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Q98" s="5"/>
      <c r="R98" s="5"/>
      <c r="S98" s="5"/>
      <c r="T98" s="5"/>
      <c r="U98" s="5"/>
      <c r="V98" s="5"/>
      <c r="W98" s="5"/>
      <c r="X98" s="5"/>
      <c r="Y98" s="5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</row>
    <row r="99" spans="1:89" x14ac:dyDescent="0.2">
      <c r="A99" s="3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Q99" s="5"/>
      <c r="R99" s="5"/>
      <c r="S99" s="5"/>
      <c r="T99" s="5"/>
      <c r="U99" s="5"/>
      <c r="V99" s="5"/>
      <c r="W99" s="5"/>
      <c r="X99" s="5"/>
      <c r="Y99" s="5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</row>
    <row r="100" spans="1:89" x14ac:dyDescent="0.2">
      <c r="A100" s="3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Q100" s="5"/>
      <c r="R100" s="5"/>
      <c r="S100" s="5"/>
      <c r="T100" s="5"/>
      <c r="U100" s="5"/>
      <c r="V100" s="5"/>
      <c r="W100" s="5"/>
      <c r="X100" s="5"/>
      <c r="Y100" s="5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</row>
    <row r="101" spans="1:89" x14ac:dyDescent="0.2">
      <c r="A101" s="3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Q101" s="5"/>
      <c r="R101" s="5"/>
      <c r="S101" s="5"/>
      <c r="T101" s="5"/>
      <c r="U101" s="5"/>
      <c r="V101" s="5"/>
      <c r="W101" s="5"/>
      <c r="X101" s="5"/>
      <c r="Y101" s="5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</row>
    <row r="102" spans="1:89" x14ac:dyDescent="0.2">
      <c r="A102" s="3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</row>
    <row r="103" spans="1:89" x14ac:dyDescent="0.2">
      <c r="A103" s="3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</row>
    <row r="104" spans="1:89" x14ac:dyDescent="0.2">
      <c r="A104" s="3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</row>
    <row r="105" spans="1:89" x14ac:dyDescent="0.2">
      <c r="A105" s="3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</row>
    <row r="106" spans="1:89" x14ac:dyDescent="0.2">
      <c r="A106" s="3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</row>
    <row r="107" spans="1:89" x14ac:dyDescent="0.2">
      <c r="A107" s="3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</row>
    <row r="108" spans="1:89" x14ac:dyDescent="0.2">
      <c r="A108" s="3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</row>
    <row r="109" spans="1:89" x14ac:dyDescent="0.2">
      <c r="A109" s="3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</row>
    <row r="110" spans="1:89" x14ac:dyDescent="0.2">
      <c r="A110" s="3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</row>
    <row r="111" spans="1:89" x14ac:dyDescent="0.2">
      <c r="A111" s="3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</row>
    <row r="112" spans="1:89" x14ac:dyDescent="0.2">
      <c r="A112" s="3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</row>
    <row r="113" spans="1:89" x14ac:dyDescent="0.2">
      <c r="A113" s="3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</row>
    <row r="114" spans="1:89" x14ac:dyDescent="0.2">
      <c r="A114" s="3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</row>
    <row r="115" spans="1:89" x14ac:dyDescent="0.2">
      <c r="A115" s="3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</row>
    <row r="116" spans="1:89" x14ac:dyDescent="0.2">
      <c r="A116" s="3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</row>
    <row r="117" spans="1:89" x14ac:dyDescent="0.2">
      <c r="A117" s="3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</row>
    <row r="118" spans="1:89" x14ac:dyDescent="0.2">
      <c r="A118" s="3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</row>
    <row r="119" spans="1:89" x14ac:dyDescent="0.2">
      <c r="A119" s="3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</row>
    <row r="120" spans="1:89" x14ac:dyDescent="0.2">
      <c r="A120" s="3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</row>
    <row r="121" spans="1:89" x14ac:dyDescent="0.2">
      <c r="A121" s="3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</row>
    <row r="122" spans="1:89" x14ac:dyDescent="0.2">
      <c r="A122" s="3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</row>
    <row r="123" spans="1:89" x14ac:dyDescent="0.2">
      <c r="A123" s="3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</row>
    <row r="124" spans="1:89" x14ac:dyDescent="0.2">
      <c r="A124" s="3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</row>
    <row r="125" spans="1:89" x14ac:dyDescent="0.2">
      <c r="A125" s="3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</row>
    <row r="126" spans="1:89" x14ac:dyDescent="0.2">
      <c r="A126" s="3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</row>
    <row r="127" spans="1:89" x14ac:dyDescent="0.2">
      <c r="A127" s="3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</row>
    <row r="128" spans="1:89" x14ac:dyDescent="0.2">
      <c r="A128" s="3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</row>
    <row r="129" spans="1:89" x14ac:dyDescent="0.2">
      <c r="A129" s="3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</row>
    <row r="130" spans="1:89" x14ac:dyDescent="0.2">
      <c r="A130" s="3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</row>
    <row r="131" spans="1:89" x14ac:dyDescent="0.2">
      <c r="A131" s="3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</row>
    <row r="132" spans="1:89" x14ac:dyDescent="0.2">
      <c r="A132" s="3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</row>
    <row r="133" spans="1:89" x14ac:dyDescent="0.2">
      <c r="A133" s="3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</row>
    <row r="134" spans="1:89" x14ac:dyDescent="0.2">
      <c r="A134" s="3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</row>
    <row r="135" spans="1:89" x14ac:dyDescent="0.2">
      <c r="A135" s="3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</row>
    <row r="136" spans="1:89" x14ac:dyDescent="0.2">
      <c r="A136" s="3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</row>
    <row r="137" spans="1:89" x14ac:dyDescent="0.2">
      <c r="A137" s="3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</row>
    <row r="138" spans="1:89" x14ac:dyDescent="0.2">
      <c r="A138" s="3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</row>
    <row r="139" spans="1:89" x14ac:dyDescent="0.2">
      <c r="A139" s="3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</row>
    <row r="140" spans="1:89" x14ac:dyDescent="0.2">
      <c r="A140" s="3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</row>
    <row r="141" spans="1:89" x14ac:dyDescent="0.2">
      <c r="A141" s="3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</row>
    <row r="142" spans="1:89" x14ac:dyDescent="0.2">
      <c r="A142" s="3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</row>
    <row r="143" spans="1:89" x14ac:dyDescent="0.2">
      <c r="A143" s="3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</row>
    <row r="144" spans="1:89" x14ac:dyDescent="0.2">
      <c r="A144" s="3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</row>
    <row r="145" spans="1:89" x14ac:dyDescent="0.2">
      <c r="A145" s="3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</row>
    <row r="146" spans="1:89" x14ac:dyDescent="0.2">
      <c r="A146" s="3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</row>
    <row r="147" spans="1:89" x14ac:dyDescent="0.2">
      <c r="A147" s="3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</row>
    <row r="148" spans="1:89" x14ac:dyDescent="0.2">
      <c r="A148" s="3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</row>
    <row r="149" spans="1:89" x14ac:dyDescent="0.2">
      <c r="A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</row>
    <row r="150" spans="1:89" x14ac:dyDescent="0.2">
      <c r="A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</row>
    <row r="151" spans="1:89" x14ac:dyDescent="0.2">
      <c r="A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</row>
    <row r="152" spans="1:89" x14ac:dyDescent="0.2">
      <c r="A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</row>
    <row r="153" spans="1:89" x14ac:dyDescent="0.2">
      <c r="A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</row>
    <row r="154" spans="1:89" x14ac:dyDescent="0.2">
      <c r="A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</row>
    <row r="155" spans="1:89" x14ac:dyDescent="0.2">
      <c r="A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</row>
    <row r="156" spans="1:89" x14ac:dyDescent="0.2">
      <c r="A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</row>
    <row r="157" spans="1:89" x14ac:dyDescent="0.2">
      <c r="A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</row>
    <row r="158" spans="1:89" x14ac:dyDescent="0.2">
      <c r="A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</row>
    <row r="159" spans="1:89" x14ac:dyDescent="0.2">
      <c r="A159" s="3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</row>
    <row r="160" spans="1:89" x14ac:dyDescent="0.2">
      <c r="A160" s="3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</row>
    <row r="161" spans="1:89" x14ac:dyDescent="0.2">
      <c r="A161" s="3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</row>
    <row r="162" spans="1:89" x14ac:dyDescent="0.2">
      <c r="A162" s="3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</row>
    <row r="163" spans="1:89" x14ac:dyDescent="0.2">
      <c r="A163" s="3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</row>
    <row r="164" spans="1:89" x14ac:dyDescent="0.2">
      <c r="A164" s="3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</row>
    <row r="165" spans="1:89" x14ac:dyDescent="0.2">
      <c r="A165" s="3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</row>
    <row r="166" spans="1:89" x14ac:dyDescent="0.2">
      <c r="A166" s="3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</row>
    <row r="167" spans="1:89" x14ac:dyDescent="0.2">
      <c r="A167" s="3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</row>
    <row r="168" spans="1:89" x14ac:dyDescent="0.2">
      <c r="A168" s="3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</row>
    <row r="169" spans="1:89" x14ac:dyDescent="0.2">
      <c r="A169" s="3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</row>
    <row r="170" spans="1:89" x14ac:dyDescent="0.2">
      <c r="A170" s="3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</row>
    <row r="171" spans="1:89" x14ac:dyDescent="0.2">
      <c r="A171" s="3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</row>
    <row r="172" spans="1:89" x14ac:dyDescent="0.2">
      <c r="A172" s="3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</row>
    <row r="173" spans="1:89" x14ac:dyDescent="0.2">
      <c r="A173" s="3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</row>
    <row r="174" spans="1:89" x14ac:dyDescent="0.2">
      <c r="A174" s="3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</row>
    <row r="175" spans="1:89" x14ac:dyDescent="0.2">
      <c r="A175" s="3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</row>
    <row r="176" spans="1:89" x14ac:dyDescent="0.2">
      <c r="A176" s="3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</row>
    <row r="177" spans="1:89" x14ac:dyDescent="0.2">
      <c r="A177" s="3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</row>
    <row r="178" spans="1:89" x14ac:dyDescent="0.2">
      <c r="A178" s="3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</row>
    <row r="179" spans="1:89" x14ac:dyDescent="0.2">
      <c r="A179" s="3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</row>
    <row r="180" spans="1:89" x14ac:dyDescent="0.2">
      <c r="A180" s="3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</row>
    <row r="181" spans="1:89" x14ac:dyDescent="0.2">
      <c r="A181" s="3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</row>
    <row r="182" spans="1:89" x14ac:dyDescent="0.2">
      <c r="A182" s="3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</row>
    <row r="183" spans="1:89" x14ac:dyDescent="0.2">
      <c r="A183" s="3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</row>
    <row r="184" spans="1:89" x14ac:dyDescent="0.2">
      <c r="A184" s="3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</row>
    <row r="185" spans="1:89" x14ac:dyDescent="0.2">
      <c r="A185" s="3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</row>
    <row r="186" spans="1:89" x14ac:dyDescent="0.2">
      <c r="A186" s="3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</row>
    <row r="187" spans="1:89" x14ac:dyDescent="0.2">
      <c r="A187" s="3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</row>
    <row r="188" spans="1:89" x14ac:dyDescent="0.2">
      <c r="A188" s="3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</row>
    <row r="189" spans="1:89" x14ac:dyDescent="0.2">
      <c r="A189" s="3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</row>
    <row r="190" spans="1:89" x14ac:dyDescent="0.2">
      <c r="A190" s="3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</row>
    <row r="191" spans="1:89" x14ac:dyDescent="0.2">
      <c r="A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</row>
    <row r="192" spans="1:89" x14ac:dyDescent="0.2">
      <c r="A192" s="3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</row>
    <row r="193" spans="1:89" x14ac:dyDescent="0.2">
      <c r="A193" s="3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</row>
    <row r="194" spans="1:89" x14ac:dyDescent="0.2">
      <c r="A194" s="3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</row>
    <row r="195" spans="1:89" x14ac:dyDescent="0.2">
      <c r="A195" s="3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</row>
    <row r="196" spans="1:89" x14ac:dyDescent="0.2">
      <c r="A196" s="3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</row>
    <row r="197" spans="1:89" x14ac:dyDescent="0.2">
      <c r="A197" s="3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</row>
    <row r="198" spans="1:89" x14ac:dyDescent="0.2">
      <c r="A198" s="3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</row>
    <row r="199" spans="1:89" x14ac:dyDescent="0.2">
      <c r="A199" s="3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</row>
    <row r="200" spans="1:89" x14ac:dyDescent="0.2">
      <c r="A200" s="3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</row>
    <row r="201" spans="1:89" x14ac:dyDescent="0.2">
      <c r="A201" s="3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</row>
    <row r="202" spans="1:89" x14ac:dyDescent="0.2">
      <c r="A202" s="3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</row>
    <row r="203" spans="1:89" x14ac:dyDescent="0.2">
      <c r="A203" s="3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</row>
    <row r="204" spans="1:89" x14ac:dyDescent="0.2">
      <c r="A204" s="3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</row>
    <row r="205" spans="1:89" x14ac:dyDescent="0.2">
      <c r="A205" s="3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</row>
    <row r="206" spans="1:89" x14ac:dyDescent="0.2">
      <c r="A206" s="3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</row>
    <row r="207" spans="1:89" x14ac:dyDescent="0.2">
      <c r="A207" s="3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</row>
    <row r="208" spans="1:89" x14ac:dyDescent="0.2">
      <c r="A208" s="3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</row>
    <row r="209" spans="1:89" x14ac:dyDescent="0.2">
      <c r="A209" s="3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</row>
    <row r="210" spans="1:89" x14ac:dyDescent="0.2">
      <c r="A210" s="3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</row>
    <row r="211" spans="1:89" x14ac:dyDescent="0.2">
      <c r="A211" s="3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</row>
    <row r="212" spans="1:89" x14ac:dyDescent="0.2">
      <c r="A212" s="3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</row>
    <row r="213" spans="1:89" x14ac:dyDescent="0.2">
      <c r="A213" s="3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</row>
    <row r="214" spans="1:89" x14ac:dyDescent="0.2">
      <c r="A214" s="3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</row>
    <row r="215" spans="1:89" x14ac:dyDescent="0.2">
      <c r="A215" s="3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</row>
    <row r="216" spans="1:89" x14ac:dyDescent="0.2">
      <c r="A216" s="3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</row>
    <row r="217" spans="1:89" x14ac:dyDescent="0.2">
      <c r="A217" s="3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</row>
    <row r="218" spans="1:89" x14ac:dyDescent="0.2">
      <c r="A218" s="3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</row>
    <row r="219" spans="1:89" x14ac:dyDescent="0.2">
      <c r="A219" s="3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</row>
    <row r="220" spans="1:89" x14ac:dyDescent="0.2">
      <c r="A220" s="3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</row>
    <row r="221" spans="1:89" x14ac:dyDescent="0.2">
      <c r="A221" s="3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</row>
    <row r="222" spans="1:89" x14ac:dyDescent="0.2">
      <c r="A222" s="3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</row>
    <row r="223" spans="1:89" x14ac:dyDescent="0.2">
      <c r="A223" s="3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</row>
    <row r="224" spans="1:89" x14ac:dyDescent="0.2">
      <c r="A224" s="3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</row>
    <row r="225" spans="1:89" x14ac:dyDescent="0.2">
      <c r="A225" s="3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</row>
    <row r="226" spans="1:89" x14ac:dyDescent="0.2">
      <c r="A226" s="3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</row>
    <row r="227" spans="1:89" x14ac:dyDescent="0.2">
      <c r="A227" s="3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</row>
    <row r="228" spans="1:89" x14ac:dyDescent="0.2">
      <c r="A228" s="3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</row>
    <row r="229" spans="1:89" x14ac:dyDescent="0.2">
      <c r="A229" s="3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</row>
    <row r="230" spans="1:89" x14ac:dyDescent="0.2">
      <c r="A230" s="3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</row>
    <row r="231" spans="1:89" x14ac:dyDescent="0.2">
      <c r="A231" s="3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</row>
    <row r="232" spans="1:89" x14ac:dyDescent="0.2">
      <c r="A232" s="3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</row>
    <row r="233" spans="1:89" x14ac:dyDescent="0.2">
      <c r="A233" s="3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</row>
    <row r="234" spans="1:89" x14ac:dyDescent="0.2">
      <c r="A234" s="3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</row>
    <row r="235" spans="1:89" x14ac:dyDescent="0.2">
      <c r="A235" s="3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</row>
    <row r="236" spans="1:89" x14ac:dyDescent="0.2">
      <c r="A236" s="3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</row>
    <row r="237" spans="1:89" x14ac:dyDescent="0.2">
      <c r="A237" s="3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</row>
    <row r="238" spans="1:89" x14ac:dyDescent="0.2">
      <c r="A238" s="3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</row>
    <row r="239" spans="1:89" x14ac:dyDescent="0.2">
      <c r="A239" s="3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</row>
    <row r="240" spans="1:89" x14ac:dyDescent="0.2">
      <c r="A240" s="3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</row>
    <row r="241" spans="1:89" x14ac:dyDescent="0.2">
      <c r="A241" s="3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</row>
    <row r="242" spans="1:89" x14ac:dyDescent="0.2">
      <c r="A242" s="3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</row>
    <row r="243" spans="1:89" x14ac:dyDescent="0.2">
      <c r="A243" s="3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</row>
    <row r="244" spans="1:89" x14ac:dyDescent="0.2">
      <c r="A244" s="3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</row>
    <row r="245" spans="1:89" x14ac:dyDescent="0.2">
      <c r="A245" s="3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</row>
    <row r="246" spans="1:89" x14ac:dyDescent="0.2">
      <c r="A246" s="3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</row>
    <row r="247" spans="1:89" x14ac:dyDescent="0.2">
      <c r="A247" s="3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</row>
    <row r="248" spans="1:89" x14ac:dyDescent="0.2">
      <c r="A248" s="3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</row>
    <row r="249" spans="1:89" x14ac:dyDescent="0.2">
      <c r="A249" s="3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</row>
    <row r="250" spans="1:89" x14ac:dyDescent="0.2">
      <c r="A250" s="3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</row>
    <row r="251" spans="1:89" x14ac:dyDescent="0.2">
      <c r="A251" s="3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</row>
    <row r="252" spans="1:89" x14ac:dyDescent="0.2">
      <c r="A252" s="3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</row>
    <row r="253" spans="1:89" x14ac:dyDescent="0.2">
      <c r="A253" s="3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</row>
    <row r="254" spans="1:89" x14ac:dyDescent="0.2">
      <c r="A254" s="3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</row>
    <row r="255" spans="1:89" x14ac:dyDescent="0.2">
      <c r="A255" s="3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</row>
    <row r="256" spans="1:89" x14ac:dyDescent="0.2">
      <c r="A256" s="3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</row>
    <row r="257" spans="1:89" x14ac:dyDescent="0.2">
      <c r="A257" s="3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</row>
    <row r="258" spans="1:89" x14ac:dyDescent="0.2">
      <c r="A258" s="3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</row>
    <row r="259" spans="1:89" x14ac:dyDescent="0.2">
      <c r="A259" s="3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</row>
    <row r="260" spans="1:89" x14ac:dyDescent="0.2">
      <c r="A260" s="3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</row>
    <row r="261" spans="1:89" x14ac:dyDescent="0.2">
      <c r="A261" s="3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</row>
    <row r="262" spans="1:89" x14ac:dyDescent="0.2">
      <c r="A262" s="3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</row>
    <row r="263" spans="1:89" x14ac:dyDescent="0.2">
      <c r="A263" s="3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</row>
    <row r="264" spans="1:89" x14ac:dyDescent="0.2">
      <c r="A264" s="3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</row>
    <row r="265" spans="1:89" x14ac:dyDescent="0.2">
      <c r="A265" s="3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</row>
    <row r="266" spans="1:89" x14ac:dyDescent="0.2">
      <c r="A266" s="3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</row>
    <row r="267" spans="1:89" x14ac:dyDescent="0.2">
      <c r="A267" s="3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</row>
    <row r="268" spans="1:89" x14ac:dyDescent="0.2">
      <c r="A268" s="3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</row>
    <row r="269" spans="1:89" x14ac:dyDescent="0.2">
      <c r="A269" s="3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</row>
    <row r="270" spans="1:89" x14ac:dyDescent="0.2">
      <c r="A270" s="3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</row>
    <row r="271" spans="1:89" x14ac:dyDescent="0.2">
      <c r="A271" s="3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</row>
    <row r="272" spans="1:89" x14ac:dyDescent="0.2">
      <c r="A272" s="3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</row>
    <row r="273" spans="1:89" x14ac:dyDescent="0.2">
      <c r="A273" s="3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</row>
    <row r="274" spans="1:89" x14ac:dyDescent="0.2">
      <c r="A274" s="3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</row>
    <row r="275" spans="1:89" x14ac:dyDescent="0.2">
      <c r="A275" s="3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</row>
    <row r="276" spans="1:89" x14ac:dyDescent="0.2">
      <c r="A276" s="3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</row>
    <row r="277" spans="1:89" x14ac:dyDescent="0.2">
      <c r="A277" s="3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</row>
    <row r="278" spans="1:89" x14ac:dyDescent="0.2">
      <c r="A278" s="3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</row>
    <row r="279" spans="1:89" x14ac:dyDescent="0.2">
      <c r="A279" s="3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</row>
    <row r="280" spans="1:89" x14ac:dyDescent="0.2">
      <c r="A280" s="3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</row>
    <row r="281" spans="1:89" x14ac:dyDescent="0.2">
      <c r="A281" s="3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</row>
    <row r="282" spans="1:89" x14ac:dyDescent="0.2">
      <c r="A282" s="3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</row>
    <row r="283" spans="1:89" x14ac:dyDescent="0.2">
      <c r="A283" s="3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</row>
    <row r="284" spans="1:89" x14ac:dyDescent="0.2">
      <c r="A284" s="3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</row>
    <row r="285" spans="1:89" x14ac:dyDescent="0.2">
      <c r="A285" s="3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</row>
    <row r="286" spans="1:89" x14ac:dyDescent="0.2">
      <c r="A286" s="3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</row>
    <row r="287" spans="1:89" x14ac:dyDescent="0.2">
      <c r="A287" s="3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</row>
    <row r="288" spans="1:89" x14ac:dyDescent="0.2">
      <c r="A288" s="3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</row>
    <row r="289" spans="1:89" x14ac:dyDescent="0.2">
      <c r="A289" s="3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</row>
    <row r="290" spans="1:89" x14ac:dyDescent="0.2">
      <c r="A290" s="3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</row>
    <row r="291" spans="1:89" x14ac:dyDescent="0.2">
      <c r="A291" s="3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</row>
    <row r="292" spans="1:89" x14ac:dyDescent="0.2">
      <c r="A292" s="3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</row>
    <row r="293" spans="1:89" x14ac:dyDescent="0.2">
      <c r="A293" s="3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</row>
    <row r="294" spans="1:89" x14ac:dyDescent="0.2">
      <c r="A294" s="3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</row>
    <row r="295" spans="1:89" x14ac:dyDescent="0.2">
      <c r="A295" s="3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</row>
    <row r="296" spans="1:89" x14ac:dyDescent="0.2">
      <c r="A296" s="3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</row>
    <row r="297" spans="1:89" x14ac:dyDescent="0.2">
      <c r="A297" s="3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</row>
    <row r="298" spans="1:89" x14ac:dyDescent="0.2">
      <c r="A298" s="3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</row>
    <row r="299" spans="1:89" x14ac:dyDescent="0.2">
      <c r="A299" s="3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</row>
    <row r="300" spans="1:89" x14ac:dyDescent="0.2">
      <c r="A300" s="3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</row>
    <row r="301" spans="1:89" x14ac:dyDescent="0.2">
      <c r="A301" s="3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</row>
    <row r="302" spans="1:89" x14ac:dyDescent="0.2">
      <c r="A302" s="3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</row>
    <row r="303" spans="1:89" x14ac:dyDescent="0.2">
      <c r="A303" s="3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</row>
    <row r="304" spans="1:89" x14ac:dyDescent="0.2">
      <c r="A304" s="3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</row>
    <row r="305" spans="1:89" x14ac:dyDescent="0.2">
      <c r="A305" s="3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</row>
    <row r="306" spans="1:89" x14ac:dyDescent="0.2">
      <c r="A306" s="3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</row>
    <row r="307" spans="1:89" x14ac:dyDescent="0.2">
      <c r="A307" s="3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</row>
    <row r="308" spans="1:89" x14ac:dyDescent="0.2">
      <c r="A308" s="3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</row>
    <row r="309" spans="1:89" x14ac:dyDescent="0.2">
      <c r="A309" s="3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</row>
    <row r="310" spans="1:89" x14ac:dyDescent="0.2">
      <c r="A310" s="3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</row>
    <row r="311" spans="1:89" x14ac:dyDescent="0.2">
      <c r="A311" s="3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</row>
    <row r="312" spans="1:89" x14ac:dyDescent="0.2">
      <c r="A312" s="3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</row>
    <row r="313" spans="1:89" x14ac:dyDescent="0.2">
      <c r="A313" s="3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</row>
    <row r="314" spans="1:89" x14ac:dyDescent="0.2">
      <c r="A314" s="3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</row>
    <row r="315" spans="1:89" x14ac:dyDescent="0.2">
      <c r="A315" s="3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</row>
    <row r="316" spans="1:89" x14ac:dyDescent="0.2">
      <c r="A316" s="3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</row>
    <row r="317" spans="1:89" x14ac:dyDescent="0.2">
      <c r="A317" s="3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</row>
    <row r="318" spans="1:89" x14ac:dyDescent="0.2">
      <c r="A318" s="3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</row>
    <row r="319" spans="1:89" x14ac:dyDescent="0.2">
      <c r="A319" s="3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</row>
    <row r="320" spans="1:89" x14ac:dyDescent="0.2">
      <c r="A320" s="3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</row>
    <row r="321" spans="1:89" x14ac:dyDescent="0.2">
      <c r="A321" s="3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</row>
    <row r="322" spans="1:89" x14ac:dyDescent="0.2">
      <c r="A322" s="3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</row>
    <row r="323" spans="1:89" x14ac:dyDescent="0.2">
      <c r="A323" s="3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</row>
    <row r="324" spans="1:89" x14ac:dyDescent="0.2">
      <c r="A324" s="3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</row>
    <row r="325" spans="1:89" x14ac:dyDescent="0.2">
      <c r="A325" s="3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</row>
    <row r="326" spans="1:89" x14ac:dyDescent="0.2">
      <c r="A326" s="3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</row>
    <row r="327" spans="1:89" x14ac:dyDescent="0.2">
      <c r="A327" s="3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</row>
    <row r="328" spans="1:89" x14ac:dyDescent="0.2">
      <c r="A328" s="3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</row>
    <row r="329" spans="1:89" x14ac:dyDescent="0.2">
      <c r="A329" s="3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</row>
    <row r="330" spans="1:89" x14ac:dyDescent="0.2">
      <c r="A330" s="3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</row>
    <row r="331" spans="1:89" x14ac:dyDescent="0.2">
      <c r="A331" s="3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</row>
    <row r="332" spans="1:89" x14ac:dyDescent="0.2">
      <c r="A332" s="3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</row>
    <row r="333" spans="1:89" x14ac:dyDescent="0.2">
      <c r="A333" s="3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</row>
    <row r="334" spans="1:89" x14ac:dyDescent="0.2">
      <c r="A334" s="3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</row>
    <row r="335" spans="1:89" x14ac:dyDescent="0.2">
      <c r="A335" s="3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</row>
    <row r="336" spans="1:89" x14ac:dyDescent="0.2">
      <c r="A336" s="3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</row>
    <row r="337" spans="1:89" x14ac:dyDescent="0.2">
      <c r="A337" s="3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</row>
    <row r="338" spans="1:89" x14ac:dyDescent="0.2">
      <c r="A338" s="3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</row>
    <row r="339" spans="1:89" x14ac:dyDescent="0.2">
      <c r="A339" s="3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</row>
    <row r="340" spans="1:89" x14ac:dyDescent="0.2">
      <c r="A340" s="3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</row>
    <row r="341" spans="1:89" x14ac:dyDescent="0.2">
      <c r="A341" s="3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</row>
    <row r="342" spans="1:89" x14ac:dyDescent="0.2">
      <c r="A342" s="3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</row>
    <row r="343" spans="1:89" x14ac:dyDescent="0.2">
      <c r="A343" s="3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</row>
    <row r="344" spans="1:89" x14ac:dyDescent="0.2">
      <c r="A344" s="3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</row>
    <row r="345" spans="1:89" x14ac:dyDescent="0.2">
      <c r="A345" s="3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</row>
    <row r="346" spans="1:89" x14ac:dyDescent="0.2">
      <c r="A346" s="3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</row>
    <row r="347" spans="1:89" x14ac:dyDescent="0.2">
      <c r="A347" s="3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</row>
    <row r="348" spans="1:89" x14ac:dyDescent="0.2">
      <c r="A348" s="3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</row>
    <row r="349" spans="1:89" x14ac:dyDescent="0.2">
      <c r="A349" s="3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</row>
    <row r="350" spans="1:89" x14ac:dyDescent="0.2">
      <c r="A350" s="3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</row>
    <row r="351" spans="1:89" x14ac:dyDescent="0.2">
      <c r="A351" s="3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</row>
    <row r="352" spans="1:89" x14ac:dyDescent="0.2">
      <c r="A352" s="3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</row>
    <row r="353" spans="1:89" x14ac:dyDescent="0.2">
      <c r="A353" s="3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</row>
    <row r="354" spans="1:89" x14ac:dyDescent="0.2">
      <c r="A354" s="3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</row>
    <row r="355" spans="1:89" x14ac:dyDescent="0.2">
      <c r="A355" s="3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</row>
    <row r="356" spans="1:89" x14ac:dyDescent="0.2">
      <c r="A356" s="3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</row>
    <row r="357" spans="1:89" x14ac:dyDescent="0.2">
      <c r="A357" s="3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</row>
    <row r="358" spans="1:89" x14ac:dyDescent="0.2">
      <c r="A358" s="3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</row>
    <row r="359" spans="1:89" x14ac:dyDescent="0.2">
      <c r="A359" s="3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</row>
    <row r="360" spans="1:89" x14ac:dyDescent="0.2">
      <c r="A360" s="3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</row>
    <row r="361" spans="1:89" x14ac:dyDescent="0.2">
      <c r="A361" s="3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</row>
    <row r="362" spans="1:89" x14ac:dyDescent="0.2">
      <c r="A362" s="3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</row>
    <row r="363" spans="1:89" x14ac:dyDescent="0.2">
      <c r="A363" s="3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</row>
    <row r="364" spans="1:89" x14ac:dyDescent="0.2">
      <c r="A364" s="3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</row>
    <row r="365" spans="1:89" x14ac:dyDescent="0.2">
      <c r="A365" s="3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</row>
    <row r="366" spans="1:89" x14ac:dyDescent="0.2">
      <c r="A366" s="3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</row>
    <row r="367" spans="1:89" x14ac:dyDescent="0.2">
      <c r="A367" s="3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</row>
    <row r="368" spans="1:89" x14ac:dyDescent="0.2">
      <c r="A368" s="3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</row>
    <row r="369" spans="1:89" x14ac:dyDescent="0.2">
      <c r="A369" s="3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</row>
    <row r="370" spans="1:89" x14ac:dyDescent="0.2">
      <c r="A370" s="3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</row>
    <row r="371" spans="1:89" x14ac:dyDescent="0.2">
      <c r="A371" s="3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</row>
    <row r="372" spans="1:89" x14ac:dyDescent="0.2">
      <c r="A372" s="3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</row>
    <row r="373" spans="1:89" x14ac:dyDescent="0.2">
      <c r="A373" s="3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</row>
    <row r="374" spans="1:89" x14ac:dyDescent="0.2">
      <c r="A374" s="3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</row>
    <row r="375" spans="1:89" x14ac:dyDescent="0.2">
      <c r="A375" s="3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</row>
    <row r="376" spans="1:89" x14ac:dyDescent="0.2">
      <c r="A376" s="3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</row>
    <row r="377" spans="1:89" x14ac:dyDescent="0.2">
      <c r="A377" s="3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</row>
    <row r="378" spans="1:89" x14ac:dyDescent="0.2">
      <c r="A378" s="3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</row>
    <row r="379" spans="1:89" x14ac:dyDescent="0.2">
      <c r="A379" s="3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</row>
    <row r="380" spans="1:89" x14ac:dyDescent="0.2">
      <c r="A380" s="3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</row>
    <row r="381" spans="1:89" x14ac:dyDescent="0.2">
      <c r="A381" s="3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</row>
    <row r="382" spans="1:89" x14ac:dyDescent="0.2">
      <c r="A382" s="3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</row>
    <row r="383" spans="1:89" x14ac:dyDescent="0.2">
      <c r="A383" s="3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</row>
    <row r="384" spans="1:89" x14ac:dyDescent="0.2">
      <c r="A384" s="3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</row>
    <row r="385" spans="1:89" x14ac:dyDescent="0.2">
      <c r="A385" s="3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</row>
    <row r="386" spans="1:89" x14ac:dyDescent="0.2">
      <c r="A386" s="3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</row>
    <row r="387" spans="1:89" x14ac:dyDescent="0.2">
      <c r="A387" s="3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</row>
    <row r="388" spans="1:89" x14ac:dyDescent="0.2">
      <c r="A388" s="3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</row>
    <row r="389" spans="1:89" x14ac:dyDescent="0.2">
      <c r="A389" s="3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</row>
    <row r="390" spans="1:89" x14ac:dyDescent="0.2">
      <c r="A390" s="3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</row>
    <row r="391" spans="1:89" x14ac:dyDescent="0.2">
      <c r="A391" s="3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</row>
    <row r="392" spans="1:89" x14ac:dyDescent="0.2">
      <c r="A392" s="3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</row>
    <row r="393" spans="1:89" x14ac:dyDescent="0.2">
      <c r="A393" s="3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</row>
    <row r="394" spans="1:89" x14ac:dyDescent="0.2">
      <c r="A394" s="3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</row>
    <row r="395" spans="1:89" x14ac:dyDescent="0.2">
      <c r="A395" s="3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</row>
    <row r="396" spans="1:89" x14ac:dyDescent="0.2">
      <c r="A396" s="3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</row>
    <row r="397" spans="1:89" x14ac:dyDescent="0.2">
      <c r="A397" s="3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</row>
    <row r="398" spans="1:89" x14ac:dyDescent="0.2">
      <c r="A398" s="3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</row>
    <row r="399" spans="1:89" x14ac:dyDescent="0.2">
      <c r="A399" s="3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</row>
    <row r="400" spans="1:89" x14ac:dyDescent="0.2">
      <c r="A400" s="3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</row>
    <row r="401" spans="1:89" x14ac:dyDescent="0.2">
      <c r="A401" s="3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</row>
    <row r="402" spans="1:89" x14ac:dyDescent="0.2">
      <c r="A402" s="3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</row>
    <row r="403" spans="1:89" x14ac:dyDescent="0.2">
      <c r="A403" s="3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</row>
    <row r="404" spans="1:89" x14ac:dyDescent="0.2">
      <c r="A404" s="3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</row>
    <row r="405" spans="1:89" x14ac:dyDescent="0.2">
      <c r="A405" s="3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</row>
    <row r="406" spans="1:89" x14ac:dyDescent="0.2">
      <c r="A406" s="3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</row>
    <row r="407" spans="1:89" x14ac:dyDescent="0.2">
      <c r="A407" s="3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</row>
    <row r="408" spans="1:89" x14ac:dyDescent="0.2">
      <c r="A408" s="3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</row>
    <row r="409" spans="1:89" x14ac:dyDescent="0.2">
      <c r="A409" s="3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</row>
    <row r="410" spans="1:89" x14ac:dyDescent="0.2">
      <c r="A410" s="3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</row>
    <row r="411" spans="1:89" x14ac:dyDescent="0.2">
      <c r="A411" s="3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</row>
    <row r="412" spans="1:89" x14ac:dyDescent="0.2">
      <c r="A412" s="3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</row>
    <row r="413" spans="1:89" x14ac:dyDescent="0.2">
      <c r="A413" s="3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</row>
    <row r="414" spans="1:89" x14ac:dyDescent="0.2">
      <c r="A414" s="3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</row>
    <row r="415" spans="1:89" x14ac:dyDescent="0.2">
      <c r="A415" s="3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</row>
    <row r="416" spans="1:89" x14ac:dyDescent="0.2">
      <c r="A416" s="3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</row>
    <row r="417" spans="1:89" x14ac:dyDescent="0.2">
      <c r="A417" s="3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</row>
    <row r="418" spans="1:89" x14ac:dyDescent="0.2">
      <c r="A418" s="3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</row>
    <row r="419" spans="1:89" x14ac:dyDescent="0.2">
      <c r="A419" s="3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</row>
    <row r="420" spans="1:89" x14ac:dyDescent="0.2">
      <c r="A420" s="3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</row>
    <row r="421" spans="1:89" x14ac:dyDescent="0.2">
      <c r="A421" s="3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</row>
    <row r="422" spans="1:89" x14ac:dyDescent="0.2">
      <c r="A422" s="3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</row>
    <row r="423" spans="1:89" x14ac:dyDescent="0.2">
      <c r="A423" s="3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</row>
    <row r="424" spans="1:89" x14ac:dyDescent="0.2">
      <c r="A424" s="3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</row>
    <row r="425" spans="1:89" x14ac:dyDescent="0.2">
      <c r="A425" s="3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</row>
    <row r="426" spans="1:89" x14ac:dyDescent="0.2">
      <c r="A426" s="3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</row>
    <row r="427" spans="1:89" x14ac:dyDescent="0.2">
      <c r="A427" s="3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</row>
    <row r="428" spans="1:89" x14ac:dyDescent="0.2">
      <c r="A428" s="3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</row>
    <row r="429" spans="1:89" x14ac:dyDescent="0.2">
      <c r="A429" s="3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</row>
    <row r="430" spans="1:89" x14ac:dyDescent="0.2">
      <c r="A430" s="3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</row>
    <row r="431" spans="1:89" x14ac:dyDescent="0.2">
      <c r="A431" s="3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</row>
    <row r="432" spans="1:89" x14ac:dyDescent="0.2">
      <c r="A432" s="3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</row>
    <row r="433" spans="1:89" x14ac:dyDescent="0.2">
      <c r="A433" s="3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</row>
    <row r="434" spans="1:89" x14ac:dyDescent="0.2">
      <c r="A434" s="3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</row>
    <row r="435" spans="1:89" x14ac:dyDescent="0.2">
      <c r="A435" s="3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</row>
    <row r="436" spans="1:89" x14ac:dyDescent="0.2">
      <c r="A436" s="3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</row>
    <row r="437" spans="1:89" x14ac:dyDescent="0.2">
      <c r="A437" s="3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</row>
    <row r="438" spans="1:89" x14ac:dyDescent="0.2">
      <c r="A438" s="3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</row>
    <row r="439" spans="1:89" x14ac:dyDescent="0.2">
      <c r="A439" s="3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</row>
    <row r="440" spans="1:89" x14ac:dyDescent="0.2">
      <c r="A440" s="3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</row>
    <row r="441" spans="1:89" x14ac:dyDescent="0.2">
      <c r="A441" s="3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</row>
    <row r="442" spans="1:89" x14ac:dyDescent="0.2">
      <c r="A442" s="3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</row>
    <row r="443" spans="1:89" x14ac:dyDescent="0.2">
      <c r="A443" s="3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</row>
    <row r="444" spans="1:89" x14ac:dyDescent="0.2">
      <c r="A444" s="3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</row>
    <row r="445" spans="1:89" x14ac:dyDescent="0.2">
      <c r="A445" s="3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</row>
    <row r="446" spans="1:89" x14ac:dyDescent="0.2">
      <c r="A446" s="3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</row>
    <row r="447" spans="1:89" x14ac:dyDescent="0.2">
      <c r="A447" s="3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</row>
    <row r="448" spans="1:89" x14ac:dyDescent="0.2">
      <c r="A448" s="3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</row>
    <row r="449" spans="1:89" x14ac:dyDescent="0.2">
      <c r="A449" s="3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</row>
    <row r="450" spans="1:89" x14ac:dyDescent="0.2">
      <c r="A450" s="3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</row>
    <row r="451" spans="1:89" x14ac:dyDescent="0.2">
      <c r="A451" s="3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</row>
    <row r="452" spans="1:89" x14ac:dyDescent="0.2">
      <c r="A452" s="3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</row>
    <row r="453" spans="1:89" x14ac:dyDescent="0.2">
      <c r="A453" s="3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</row>
    <row r="454" spans="1:89" x14ac:dyDescent="0.2">
      <c r="A454" s="3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</row>
    <row r="455" spans="1:89" x14ac:dyDescent="0.2">
      <c r="A455" s="3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</row>
    <row r="456" spans="1:89" x14ac:dyDescent="0.2">
      <c r="A456" s="3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</row>
    <row r="457" spans="1:89" x14ac:dyDescent="0.2">
      <c r="A457" s="3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</row>
    <row r="458" spans="1:89" x14ac:dyDescent="0.2">
      <c r="A458" s="3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</row>
    <row r="459" spans="1:89" x14ac:dyDescent="0.2">
      <c r="A459" s="3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</row>
    <row r="460" spans="1:89" x14ac:dyDescent="0.2">
      <c r="A460" s="3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</row>
    <row r="461" spans="1:89" x14ac:dyDescent="0.2">
      <c r="A461" s="3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</row>
    <row r="462" spans="1:89" x14ac:dyDescent="0.2">
      <c r="A462" s="3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</row>
    <row r="463" spans="1:89" x14ac:dyDescent="0.2">
      <c r="A463" s="3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</row>
    <row r="464" spans="1:89" x14ac:dyDescent="0.2">
      <c r="A464" s="3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</row>
    <row r="465" spans="1:89" x14ac:dyDescent="0.2">
      <c r="A465" s="3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</row>
    <row r="466" spans="1:89" x14ac:dyDescent="0.2">
      <c r="A466" s="3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</row>
    <row r="467" spans="1:89" x14ac:dyDescent="0.2">
      <c r="A467" s="3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</row>
    <row r="468" spans="1:89" x14ac:dyDescent="0.2">
      <c r="A468" s="3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</row>
    <row r="469" spans="1:89" x14ac:dyDescent="0.2">
      <c r="A469" s="3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</row>
    <row r="470" spans="1:89" x14ac:dyDescent="0.2">
      <c r="A470" s="3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</row>
    <row r="471" spans="1:89" x14ac:dyDescent="0.2">
      <c r="A471" s="3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</row>
    <row r="472" spans="1:89" x14ac:dyDescent="0.2">
      <c r="A472" s="3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</row>
    <row r="473" spans="1:89" x14ac:dyDescent="0.2">
      <c r="A473" s="3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</row>
    <row r="474" spans="1:89" x14ac:dyDescent="0.2">
      <c r="A474" s="3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</row>
    <row r="475" spans="1:89" x14ac:dyDescent="0.2">
      <c r="A475" s="3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</row>
    <row r="476" spans="1:89" x14ac:dyDescent="0.2">
      <c r="A476" s="3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</row>
    <row r="477" spans="1:89" x14ac:dyDescent="0.2">
      <c r="A477" s="3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</row>
    <row r="478" spans="1:89" x14ac:dyDescent="0.2">
      <c r="A478" s="3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</row>
    <row r="479" spans="1:89" x14ac:dyDescent="0.2">
      <c r="A479" s="3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</row>
    <row r="480" spans="1:89" x14ac:dyDescent="0.2">
      <c r="A480" s="3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</row>
    <row r="481" spans="1:89" x14ac:dyDescent="0.2">
      <c r="A481" s="3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</row>
    <row r="482" spans="1:89" x14ac:dyDescent="0.2">
      <c r="A482" s="3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</row>
    <row r="483" spans="1:89" x14ac:dyDescent="0.2">
      <c r="A483" s="3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</row>
    <row r="484" spans="1:89" x14ac:dyDescent="0.2">
      <c r="A484" s="3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</row>
    <row r="485" spans="1:89" x14ac:dyDescent="0.2">
      <c r="A485" s="3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</row>
    <row r="486" spans="1:89" x14ac:dyDescent="0.2">
      <c r="A486" s="3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</row>
    <row r="487" spans="1:89" x14ac:dyDescent="0.2">
      <c r="A487" s="3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</row>
    <row r="488" spans="1:89" x14ac:dyDescent="0.2">
      <c r="A488" s="3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</row>
    <row r="489" spans="1:89" x14ac:dyDescent="0.2">
      <c r="A489" s="3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</row>
    <row r="490" spans="1:89" x14ac:dyDescent="0.2">
      <c r="A490" s="3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</row>
    <row r="491" spans="1:89" x14ac:dyDescent="0.2">
      <c r="A491" s="3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</row>
    <row r="492" spans="1:89" x14ac:dyDescent="0.2">
      <c r="A492" s="3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</row>
    <row r="493" spans="1:89" x14ac:dyDescent="0.2">
      <c r="A493" s="3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</row>
    <row r="494" spans="1:89" x14ac:dyDescent="0.2">
      <c r="A494" s="3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</row>
    <row r="495" spans="1:89" x14ac:dyDescent="0.2">
      <c r="A495" s="3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</row>
    <row r="496" spans="1:89" x14ac:dyDescent="0.2">
      <c r="A496" s="3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</row>
    <row r="497" spans="1:89" x14ac:dyDescent="0.2">
      <c r="A497" s="3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</row>
    <row r="498" spans="1:89" x14ac:dyDescent="0.2">
      <c r="A498" s="3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</row>
    <row r="499" spans="1:89" x14ac:dyDescent="0.2">
      <c r="A499" s="3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</row>
    <row r="500" spans="1:89" x14ac:dyDescent="0.2">
      <c r="A500" s="3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</row>
    <row r="501" spans="1:89" x14ac:dyDescent="0.2">
      <c r="A501" s="3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</row>
    <row r="502" spans="1:89" x14ac:dyDescent="0.2">
      <c r="A502" s="3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</row>
    <row r="503" spans="1:89" x14ac:dyDescent="0.2">
      <c r="A503" s="3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</row>
    <row r="504" spans="1:89" x14ac:dyDescent="0.2">
      <c r="A504" s="3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</row>
    <row r="505" spans="1:89" x14ac:dyDescent="0.2">
      <c r="A505" s="3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</row>
    <row r="506" spans="1:89" x14ac:dyDescent="0.2">
      <c r="A506" s="3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</row>
    <row r="507" spans="1:89" x14ac:dyDescent="0.2">
      <c r="A507" s="3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</row>
    <row r="508" spans="1:89" x14ac:dyDescent="0.2">
      <c r="A508" s="3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</row>
    <row r="509" spans="1:89" x14ac:dyDescent="0.2">
      <c r="A509" s="3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</row>
    <row r="510" spans="1:89" x14ac:dyDescent="0.2">
      <c r="A510" s="3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</row>
    <row r="511" spans="1:89" x14ac:dyDescent="0.2">
      <c r="A511" s="3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</row>
    <row r="512" spans="1:89" x14ac:dyDescent="0.2">
      <c r="A512" s="3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</row>
    <row r="513" spans="1:89" x14ac:dyDescent="0.2">
      <c r="A513" s="3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</row>
    <row r="514" spans="1:89" x14ac:dyDescent="0.2">
      <c r="A514" s="3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</row>
    <row r="515" spans="1:89" x14ac:dyDescent="0.2">
      <c r="A515" s="3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</row>
    <row r="516" spans="1:89" x14ac:dyDescent="0.2">
      <c r="A516" s="3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</row>
    <row r="517" spans="1:89" x14ac:dyDescent="0.2">
      <c r="A517" s="3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</row>
    <row r="518" spans="1:89" x14ac:dyDescent="0.2">
      <c r="A518" s="3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</row>
    <row r="519" spans="1:89" x14ac:dyDescent="0.2">
      <c r="A519" s="3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</row>
    <row r="520" spans="1:89" x14ac:dyDescent="0.2">
      <c r="A520" s="3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</row>
    <row r="521" spans="1:89" x14ac:dyDescent="0.2">
      <c r="A521" s="3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</row>
    <row r="522" spans="1:89" x14ac:dyDescent="0.2">
      <c r="A522" s="3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</row>
    <row r="523" spans="1:89" x14ac:dyDescent="0.2">
      <c r="A523" s="3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</row>
    <row r="524" spans="1:89" x14ac:dyDescent="0.2">
      <c r="A524" s="3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</row>
    <row r="525" spans="1:89" x14ac:dyDescent="0.2">
      <c r="A525" s="3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</row>
    <row r="526" spans="1:89" x14ac:dyDescent="0.2">
      <c r="A526" s="3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</row>
    <row r="527" spans="1:89" x14ac:dyDescent="0.2">
      <c r="A527" s="3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</row>
    <row r="528" spans="1:89" x14ac:dyDescent="0.2">
      <c r="A528" s="3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</row>
    <row r="529" spans="1:89" x14ac:dyDescent="0.2">
      <c r="A529" s="3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</row>
    <row r="530" spans="1:89" x14ac:dyDescent="0.2">
      <c r="A530" s="3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</row>
    <row r="531" spans="1:89" x14ac:dyDescent="0.2">
      <c r="A531" s="3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</row>
    <row r="532" spans="1:89" x14ac:dyDescent="0.2">
      <c r="A532" s="3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</row>
    <row r="533" spans="1:89" x14ac:dyDescent="0.2">
      <c r="A533" s="3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</row>
    <row r="534" spans="1:89" x14ac:dyDescent="0.2">
      <c r="A534" s="3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</row>
    <row r="535" spans="1:89" x14ac:dyDescent="0.2">
      <c r="A535" s="3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</row>
    <row r="536" spans="1:89" x14ac:dyDescent="0.2">
      <c r="A536" s="3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</row>
    <row r="537" spans="1:89" x14ac:dyDescent="0.2">
      <c r="A537" s="3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</row>
    <row r="538" spans="1:89" x14ac:dyDescent="0.2">
      <c r="A538" s="3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</row>
    <row r="539" spans="1:89" x14ac:dyDescent="0.2">
      <c r="A539" s="3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</row>
    <row r="540" spans="1:89" x14ac:dyDescent="0.2">
      <c r="A540" s="3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</row>
    <row r="541" spans="1:89" x14ac:dyDescent="0.2">
      <c r="A541" s="3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</row>
    <row r="542" spans="1:89" x14ac:dyDescent="0.2">
      <c r="A542" s="3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</row>
    <row r="543" spans="1:89" x14ac:dyDescent="0.2">
      <c r="A543" s="3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</row>
    <row r="544" spans="1:89" x14ac:dyDescent="0.2">
      <c r="A544" s="3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</row>
    <row r="545" spans="1:89" x14ac:dyDescent="0.2">
      <c r="A545" s="3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</row>
    <row r="546" spans="1:89" x14ac:dyDescent="0.2">
      <c r="A546" s="3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</row>
    <row r="547" spans="1:89" x14ac:dyDescent="0.2">
      <c r="A547" s="3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</row>
    <row r="548" spans="1:89" x14ac:dyDescent="0.2">
      <c r="A548" s="3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</row>
    <row r="549" spans="1:89" x14ac:dyDescent="0.2">
      <c r="A549" s="3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</row>
    <row r="550" spans="1:89" x14ac:dyDescent="0.2">
      <c r="A550" s="3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</row>
    <row r="551" spans="1:89" x14ac:dyDescent="0.2">
      <c r="A551" s="3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</row>
    <row r="552" spans="1:89" x14ac:dyDescent="0.2">
      <c r="A552" s="3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</row>
    <row r="553" spans="1:89" x14ac:dyDescent="0.2">
      <c r="A553" s="3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</row>
    <row r="554" spans="1:89" x14ac:dyDescent="0.2">
      <c r="A554" s="3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</row>
    <row r="555" spans="1:89" x14ac:dyDescent="0.2">
      <c r="A555" s="3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</row>
    <row r="556" spans="1:89" x14ac:dyDescent="0.2">
      <c r="A556" s="3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</row>
    <row r="557" spans="1:89" x14ac:dyDescent="0.2">
      <c r="A557" s="3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</row>
    <row r="558" spans="1:89" x14ac:dyDescent="0.2">
      <c r="A558" s="3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</row>
    <row r="559" spans="1:89" x14ac:dyDescent="0.2">
      <c r="A559" s="3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</row>
    <row r="560" spans="1:89" x14ac:dyDescent="0.2">
      <c r="A560" s="3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</row>
    <row r="561" spans="1:89" x14ac:dyDescent="0.2">
      <c r="A561" s="3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</row>
    <row r="562" spans="1:89" x14ac:dyDescent="0.2">
      <c r="A562" s="3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</row>
    <row r="563" spans="1:89" x14ac:dyDescent="0.2">
      <c r="A563" s="3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</row>
    <row r="564" spans="1:89" x14ac:dyDescent="0.2">
      <c r="A564" s="3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</row>
    <row r="565" spans="1:89" x14ac:dyDescent="0.2">
      <c r="A565" s="3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</row>
    <row r="566" spans="1:89" x14ac:dyDescent="0.2">
      <c r="A566" s="3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</row>
    <row r="567" spans="1:89" x14ac:dyDescent="0.2">
      <c r="A567" s="3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</row>
    <row r="568" spans="1:89" x14ac:dyDescent="0.2">
      <c r="A568" s="3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</row>
    <row r="569" spans="1:89" x14ac:dyDescent="0.2">
      <c r="A569" s="3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</row>
    <row r="570" spans="1:89" x14ac:dyDescent="0.2">
      <c r="A570" s="3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</row>
    <row r="571" spans="1:89" x14ac:dyDescent="0.2">
      <c r="A571" s="3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</row>
    <row r="572" spans="1:89" x14ac:dyDescent="0.2">
      <c r="A572" s="3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</row>
    <row r="573" spans="1:89" x14ac:dyDescent="0.2">
      <c r="A573" s="3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</row>
    <row r="574" spans="1:89" x14ac:dyDescent="0.2">
      <c r="A574" s="3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</row>
    <row r="575" spans="1:89" x14ac:dyDescent="0.2">
      <c r="A575" s="3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</row>
    <row r="576" spans="1:89" x14ac:dyDescent="0.2">
      <c r="A576" s="3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</row>
    <row r="577" spans="1:89" x14ac:dyDescent="0.2">
      <c r="A577" s="3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</row>
    <row r="578" spans="1:89" x14ac:dyDescent="0.2">
      <c r="A578" s="3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</row>
    <row r="579" spans="1:89" x14ac:dyDescent="0.2">
      <c r="A579" s="3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</row>
    <row r="580" spans="1:89" x14ac:dyDescent="0.2">
      <c r="A580" s="3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</row>
    <row r="581" spans="1:89" x14ac:dyDescent="0.2">
      <c r="A581" s="3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</row>
    <row r="582" spans="1:89" x14ac:dyDescent="0.2">
      <c r="A582" s="3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</row>
    <row r="583" spans="1:89" x14ac:dyDescent="0.2">
      <c r="A583" s="3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</row>
    <row r="584" spans="1:89" x14ac:dyDescent="0.2">
      <c r="A584" s="3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</row>
    <row r="585" spans="1:89" x14ac:dyDescent="0.2">
      <c r="A585" s="3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</row>
    <row r="586" spans="1:89" x14ac:dyDescent="0.2">
      <c r="A586" s="3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</row>
    <row r="587" spans="1:89" x14ac:dyDescent="0.2">
      <c r="A587" s="3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</row>
    <row r="588" spans="1:89" x14ac:dyDescent="0.2">
      <c r="A588" s="3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</row>
    <row r="589" spans="1:89" x14ac:dyDescent="0.2">
      <c r="A589" s="3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</row>
    <row r="590" spans="1:89" x14ac:dyDescent="0.2">
      <c r="A590" s="3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</row>
    <row r="591" spans="1:89" x14ac:dyDescent="0.2">
      <c r="A591" s="3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</row>
    <row r="592" spans="1:89" x14ac:dyDescent="0.2">
      <c r="A592" s="3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</row>
    <row r="593" spans="1:89" x14ac:dyDescent="0.2">
      <c r="A593" s="3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</row>
    <row r="594" spans="1:89" x14ac:dyDescent="0.2">
      <c r="A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</row>
    <row r="595" spans="1:89" x14ac:dyDescent="0.2">
      <c r="A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</row>
    <row r="596" spans="1:89" x14ac:dyDescent="0.2">
      <c r="A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</row>
    <row r="597" spans="1:89" x14ac:dyDescent="0.2">
      <c r="A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</row>
    <row r="598" spans="1:89" x14ac:dyDescent="0.2">
      <c r="A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</row>
    <row r="599" spans="1:89" x14ac:dyDescent="0.2">
      <c r="A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</row>
    <row r="600" spans="1:89" x14ac:dyDescent="0.2">
      <c r="A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</row>
    <row r="601" spans="1:89" x14ac:dyDescent="0.2">
      <c r="A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</row>
    <row r="602" spans="1:89" x14ac:dyDescent="0.2">
      <c r="A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</row>
    <row r="603" spans="1:89" x14ac:dyDescent="0.2">
      <c r="A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</row>
    <row r="604" spans="1:89" x14ac:dyDescent="0.2">
      <c r="A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</row>
    <row r="605" spans="1:89" x14ac:dyDescent="0.2">
      <c r="A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</row>
    <row r="606" spans="1:89" x14ac:dyDescent="0.2">
      <c r="A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</row>
    <row r="607" spans="1:89" x14ac:dyDescent="0.2">
      <c r="A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</row>
    <row r="608" spans="1:89" x14ac:dyDescent="0.2">
      <c r="A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</row>
    <row r="609" spans="1:89" x14ac:dyDescent="0.2">
      <c r="A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</row>
    <row r="610" spans="1:89" x14ac:dyDescent="0.2">
      <c r="A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</row>
    <row r="611" spans="1:89" x14ac:dyDescent="0.2">
      <c r="A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</row>
    <row r="612" spans="1:89" x14ac:dyDescent="0.2">
      <c r="A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</row>
    <row r="613" spans="1:89" x14ac:dyDescent="0.2">
      <c r="A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</row>
    <row r="614" spans="1:89" x14ac:dyDescent="0.2">
      <c r="A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</row>
    <row r="615" spans="1:89" x14ac:dyDescent="0.2">
      <c r="A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</row>
    <row r="616" spans="1:89" x14ac:dyDescent="0.2">
      <c r="A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</row>
    <row r="617" spans="1:89" x14ac:dyDescent="0.2">
      <c r="A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</row>
    <row r="618" spans="1:89" x14ac:dyDescent="0.2">
      <c r="A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</row>
    <row r="619" spans="1:89" x14ac:dyDescent="0.2">
      <c r="A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</row>
    <row r="620" spans="1:89" x14ac:dyDescent="0.2">
      <c r="A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</row>
    <row r="621" spans="1:89" x14ac:dyDescent="0.2">
      <c r="A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</row>
    <row r="622" spans="1:89" x14ac:dyDescent="0.2">
      <c r="A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</row>
    <row r="623" spans="1:89" x14ac:dyDescent="0.2">
      <c r="A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</row>
    <row r="624" spans="1:89" x14ac:dyDescent="0.2">
      <c r="A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</row>
    <row r="625" spans="1:89" x14ac:dyDescent="0.2">
      <c r="A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</row>
    <row r="626" spans="1:89" x14ac:dyDescent="0.2">
      <c r="A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</row>
    <row r="627" spans="1:89" x14ac:dyDescent="0.2">
      <c r="A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</row>
    <row r="628" spans="1:89" x14ac:dyDescent="0.2">
      <c r="A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</row>
    <row r="629" spans="1:89" x14ac:dyDescent="0.2">
      <c r="A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</row>
    <row r="630" spans="1:89" x14ac:dyDescent="0.2">
      <c r="A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</row>
    <row r="631" spans="1:89" x14ac:dyDescent="0.2">
      <c r="A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</row>
    <row r="632" spans="1:89" x14ac:dyDescent="0.2">
      <c r="A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</row>
    <row r="633" spans="1:89" x14ac:dyDescent="0.2">
      <c r="A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</row>
    <row r="634" spans="1:89" x14ac:dyDescent="0.2">
      <c r="A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</row>
    <row r="635" spans="1:89" x14ac:dyDescent="0.2">
      <c r="A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</row>
    <row r="636" spans="1:89" x14ac:dyDescent="0.2">
      <c r="A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</row>
    <row r="637" spans="1:89" x14ac:dyDescent="0.2">
      <c r="A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</row>
    <row r="638" spans="1:89" x14ac:dyDescent="0.2">
      <c r="A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</row>
    <row r="639" spans="1:89" x14ac:dyDescent="0.2">
      <c r="A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</row>
    <row r="640" spans="1:89" x14ac:dyDescent="0.2">
      <c r="A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</row>
    <row r="641" spans="1:89" x14ac:dyDescent="0.2">
      <c r="A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</row>
    <row r="642" spans="1:89" x14ac:dyDescent="0.2">
      <c r="A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</row>
    <row r="643" spans="1:89" x14ac:dyDescent="0.2">
      <c r="A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</row>
    <row r="644" spans="1:89" x14ac:dyDescent="0.2">
      <c r="A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</row>
    <row r="645" spans="1:89" x14ac:dyDescent="0.2">
      <c r="A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</row>
    <row r="646" spans="1:89" x14ac:dyDescent="0.2">
      <c r="A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</row>
    <row r="647" spans="1:89" x14ac:dyDescent="0.2">
      <c r="A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</row>
    <row r="648" spans="1:89" x14ac:dyDescent="0.2">
      <c r="A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</row>
    <row r="649" spans="1:89" x14ac:dyDescent="0.2">
      <c r="A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</row>
    <row r="650" spans="1:89" x14ac:dyDescent="0.2">
      <c r="A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</row>
    <row r="651" spans="1:89" x14ac:dyDescent="0.2">
      <c r="A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</row>
    <row r="652" spans="1:89" x14ac:dyDescent="0.2">
      <c r="A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</row>
    <row r="653" spans="1:89" x14ac:dyDescent="0.2">
      <c r="A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</row>
    <row r="654" spans="1:89" x14ac:dyDescent="0.2">
      <c r="A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</row>
    <row r="655" spans="1:89" x14ac:dyDescent="0.2">
      <c r="A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</row>
    <row r="656" spans="1:89" x14ac:dyDescent="0.2">
      <c r="A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</row>
    <row r="657" spans="1:89" x14ac:dyDescent="0.2">
      <c r="A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</row>
    <row r="658" spans="1:89" x14ac:dyDescent="0.2">
      <c r="A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</row>
    <row r="659" spans="1:89" x14ac:dyDescent="0.2">
      <c r="A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</row>
    <row r="660" spans="1:89" x14ac:dyDescent="0.2">
      <c r="A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</row>
    <row r="661" spans="1:89" x14ac:dyDescent="0.2">
      <c r="A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</row>
    <row r="662" spans="1:89" x14ac:dyDescent="0.2">
      <c r="A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</row>
    <row r="663" spans="1:89" x14ac:dyDescent="0.2">
      <c r="A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</row>
    <row r="664" spans="1:89" x14ac:dyDescent="0.2">
      <c r="A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</row>
    <row r="665" spans="1:89" x14ac:dyDescent="0.2">
      <c r="A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</row>
    <row r="666" spans="1:89" x14ac:dyDescent="0.2">
      <c r="A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</row>
    <row r="667" spans="1:89" x14ac:dyDescent="0.2">
      <c r="A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</row>
    <row r="668" spans="1:89" x14ac:dyDescent="0.2">
      <c r="A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</row>
    <row r="669" spans="1:89" x14ac:dyDescent="0.2">
      <c r="A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</row>
    <row r="670" spans="1:89" x14ac:dyDescent="0.2">
      <c r="A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</row>
    <row r="671" spans="1:89" x14ac:dyDescent="0.2">
      <c r="A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</row>
    <row r="672" spans="1:89" x14ac:dyDescent="0.2">
      <c r="A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</row>
    <row r="673" spans="1:89" x14ac:dyDescent="0.2">
      <c r="A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</row>
    <row r="674" spans="1:89" x14ac:dyDescent="0.2">
      <c r="A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</row>
    <row r="675" spans="1:89" x14ac:dyDescent="0.2">
      <c r="A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</row>
    <row r="676" spans="1:89" x14ac:dyDescent="0.2">
      <c r="A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</row>
    <row r="677" spans="1:89" x14ac:dyDescent="0.2">
      <c r="A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</row>
    <row r="678" spans="1:89" x14ac:dyDescent="0.2">
      <c r="A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</row>
    <row r="679" spans="1:89" x14ac:dyDescent="0.2">
      <c r="A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</row>
    <row r="680" spans="1:89" x14ac:dyDescent="0.2">
      <c r="A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</row>
    <row r="681" spans="1:89" x14ac:dyDescent="0.2">
      <c r="A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</row>
    <row r="682" spans="1:89" x14ac:dyDescent="0.2">
      <c r="A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</row>
    <row r="683" spans="1:89" x14ac:dyDescent="0.2">
      <c r="A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</row>
    <row r="684" spans="1:89" x14ac:dyDescent="0.2">
      <c r="A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</row>
    <row r="685" spans="1:89" x14ac:dyDescent="0.2">
      <c r="A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</row>
    <row r="686" spans="1:89" x14ac:dyDescent="0.2">
      <c r="A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</row>
    <row r="687" spans="1:89" x14ac:dyDescent="0.2">
      <c r="A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</row>
    <row r="688" spans="1:89" x14ac:dyDescent="0.2">
      <c r="A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</row>
    <row r="689" spans="1:89" x14ac:dyDescent="0.2">
      <c r="A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</row>
    <row r="690" spans="1:89" x14ac:dyDescent="0.2">
      <c r="A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</row>
    <row r="691" spans="1:89" x14ac:dyDescent="0.2">
      <c r="A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</row>
    <row r="692" spans="1:89" x14ac:dyDescent="0.2">
      <c r="A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</row>
    <row r="693" spans="1:89" x14ac:dyDescent="0.2">
      <c r="A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</row>
    <row r="694" spans="1:89" x14ac:dyDescent="0.2">
      <c r="A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</row>
    <row r="695" spans="1:89" x14ac:dyDescent="0.2">
      <c r="A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</row>
    <row r="696" spans="1:89" x14ac:dyDescent="0.2">
      <c r="A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</row>
    <row r="697" spans="1:89" x14ac:dyDescent="0.2">
      <c r="A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</row>
    <row r="698" spans="1:89" x14ac:dyDescent="0.2">
      <c r="A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</row>
    <row r="699" spans="1:89" x14ac:dyDescent="0.2">
      <c r="A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</row>
    <row r="700" spans="1:89" x14ac:dyDescent="0.2">
      <c r="A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</row>
    <row r="701" spans="1:89" x14ac:dyDescent="0.2">
      <c r="A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</row>
    <row r="702" spans="1:89" x14ac:dyDescent="0.2">
      <c r="A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</row>
    <row r="703" spans="1:89" x14ac:dyDescent="0.2">
      <c r="A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</row>
    <row r="704" spans="1:89" x14ac:dyDescent="0.2">
      <c r="A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</row>
    <row r="705" spans="1:89" x14ac:dyDescent="0.2">
      <c r="A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</row>
    <row r="706" spans="1:89" x14ac:dyDescent="0.2">
      <c r="A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</row>
    <row r="707" spans="1:89" x14ac:dyDescent="0.2">
      <c r="A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</row>
    <row r="708" spans="1:89" x14ac:dyDescent="0.2">
      <c r="A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</row>
    <row r="709" spans="1:89" x14ac:dyDescent="0.2">
      <c r="A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</row>
    <row r="710" spans="1:89" x14ac:dyDescent="0.2">
      <c r="A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</row>
    <row r="711" spans="1:89" x14ac:dyDescent="0.2">
      <c r="A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</row>
    <row r="712" spans="1:89" x14ac:dyDescent="0.2">
      <c r="A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</row>
    <row r="713" spans="1:89" x14ac:dyDescent="0.2">
      <c r="A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</row>
    <row r="714" spans="1:89" x14ac:dyDescent="0.2">
      <c r="A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</row>
    <row r="715" spans="1:89" x14ac:dyDescent="0.2">
      <c r="A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</row>
    <row r="716" spans="1:89" x14ac:dyDescent="0.2">
      <c r="A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</row>
    <row r="717" spans="1:89" x14ac:dyDescent="0.2">
      <c r="A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</row>
    <row r="718" spans="1:89" x14ac:dyDescent="0.2">
      <c r="A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</row>
    <row r="719" spans="1:89" x14ac:dyDescent="0.2">
      <c r="A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</row>
    <row r="720" spans="1:89" x14ac:dyDescent="0.2">
      <c r="A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</row>
    <row r="721" spans="1:89" x14ac:dyDescent="0.2">
      <c r="A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</row>
    <row r="722" spans="1:89" x14ac:dyDescent="0.2">
      <c r="A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</row>
    <row r="723" spans="1:89" x14ac:dyDescent="0.2">
      <c r="A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</row>
    <row r="724" spans="1:89" x14ac:dyDescent="0.2">
      <c r="A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</row>
    <row r="725" spans="1:89" x14ac:dyDescent="0.2">
      <c r="A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</row>
    <row r="726" spans="1:89" x14ac:dyDescent="0.2">
      <c r="A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</row>
    <row r="727" spans="1:89" x14ac:dyDescent="0.2">
      <c r="A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</row>
    <row r="728" spans="1:89" x14ac:dyDescent="0.2">
      <c r="A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</row>
    <row r="729" spans="1:89" x14ac:dyDescent="0.2">
      <c r="A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</row>
    <row r="730" spans="1:89" x14ac:dyDescent="0.2">
      <c r="A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</row>
    <row r="731" spans="1:89" x14ac:dyDescent="0.2">
      <c r="A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</row>
    <row r="732" spans="1:89" x14ac:dyDescent="0.2">
      <c r="A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</row>
    <row r="733" spans="1:89" x14ac:dyDescent="0.2">
      <c r="A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</row>
    <row r="734" spans="1:89" x14ac:dyDescent="0.2">
      <c r="A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</row>
    <row r="735" spans="1:89" x14ac:dyDescent="0.2">
      <c r="A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</row>
    <row r="736" spans="1:89" x14ac:dyDescent="0.2">
      <c r="A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</row>
    <row r="737" spans="1:89" x14ac:dyDescent="0.2">
      <c r="A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</row>
    <row r="738" spans="1:89" x14ac:dyDescent="0.2">
      <c r="A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</row>
    <row r="739" spans="1:89" x14ac:dyDescent="0.2">
      <c r="A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</row>
    <row r="740" spans="1:89" x14ac:dyDescent="0.2">
      <c r="A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</row>
    <row r="741" spans="1:89" x14ac:dyDescent="0.2">
      <c r="A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</row>
    <row r="742" spans="1:89" x14ac:dyDescent="0.2">
      <c r="A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</row>
    <row r="743" spans="1:89" x14ac:dyDescent="0.2">
      <c r="A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</row>
    <row r="744" spans="1:89" x14ac:dyDescent="0.2">
      <c r="A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</row>
    <row r="745" spans="1:89" x14ac:dyDescent="0.2">
      <c r="A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</row>
    <row r="746" spans="1:89" x14ac:dyDescent="0.2">
      <c r="A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</row>
    <row r="747" spans="1:89" x14ac:dyDescent="0.2">
      <c r="A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</row>
    <row r="748" spans="1:89" x14ac:dyDescent="0.2">
      <c r="A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</row>
    <row r="749" spans="1:89" x14ac:dyDescent="0.2">
      <c r="A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</row>
    <row r="750" spans="1:89" x14ac:dyDescent="0.2">
      <c r="A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</row>
    <row r="751" spans="1:89" x14ac:dyDescent="0.2">
      <c r="A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</row>
    <row r="752" spans="1:89" x14ac:dyDescent="0.2">
      <c r="A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</row>
    <row r="753" spans="1:89" x14ac:dyDescent="0.2">
      <c r="A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</row>
    <row r="754" spans="1:89" x14ac:dyDescent="0.2">
      <c r="A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</row>
    <row r="755" spans="1:89" x14ac:dyDescent="0.2">
      <c r="A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</row>
    <row r="756" spans="1:89" x14ac:dyDescent="0.2">
      <c r="A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</row>
    <row r="757" spans="1:89" x14ac:dyDescent="0.2">
      <c r="A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</row>
    <row r="758" spans="1:89" x14ac:dyDescent="0.2">
      <c r="A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</row>
    <row r="759" spans="1:89" x14ac:dyDescent="0.2">
      <c r="A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</row>
    <row r="760" spans="1:89" x14ac:dyDescent="0.2">
      <c r="A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</row>
    <row r="761" spans="1:89" x14ac:dyDescent="0.2">
      <c r="A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</row>
    <row r="762" spans="1:89" x14ac:dyDescent="0.2">
      <c r="A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</row>
    <row r="763" spans="1:89" x14ac:dyDescent="0.2">
      <c r="A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</row>
    <row r="764" spans="1:89" x14ac:dyDescent="0.2">
      <c r="A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</row>
    <row r="765" spans="1:89" x14ac:dyDescent="0.2">
      <c r="A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</row>
    <row r="766" spans="1:89" x14ac:dyDescent="0.2">
      <c r="A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</row>
    <row r="767" spans="1:89" x14ac:dyDescent="0.2">
      <c r="A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</row>
    <row r="768" spans="1:89" x14ac:dyDescent="0.2">
      <c r="A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</row>
    <row r="769" spans="1:89" x14ac:dyDescent="0.2">
      <c r="A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</row>
    <row r="770" spans="1:89" x14ac:dyDescent="0.2">
      <c r="A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</row>
    <row r="771" spans="1:89" x14ac:dyDescent="0.2">
      <c r="A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</row>
    <row r="772" spans="1:89" x14ac:dyDescent="0.2">
      <c r="A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</row>
    <row r="773" spans="1:89" x14ac:dyDescent="0.2">
      <c r="A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</row>
    <row r="774" spans="1:89" x14ac:dyDescent="0.2">
      <c r="A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</row>
    <row r="775" spans="1:89" x14ac:dyDescent="0.2">
      <c r="A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</row>
    <row r="776" spans="1:89" x14ac:dyDescent="0.2">
      <c r="A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</row>
    <row r="777" spans="1:89" x14ac:dyDescent="0.2">
      <c r="A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</row>
    <row r="778" spans="1:89" x14ac:dyDescent="0.2">
      <c r="A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</row>
    <row r="779" spans="1:89" x14ac:dyDescent="0.2">
      <c r="A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</row>
    <row r="780" spans="1:89" x14ac:dyDescent="0.2">
      <c r="A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</row>
    <row r="781" spans="1:89" x14ac:dyDescent="0.2">
      <c r="A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</row>
    <row r="782" spans="1:89" x14ac:dyDescent="0.2">
      <c r="A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</row>
    <row r="783" spans="1:89" x14ac:dyDescent="0.2">
      <c r="A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</row>
    <row r="784" spans="1:89" x14ac:dyDescent="0.2">
      <c r="A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</row>
    <row r="785" spans="1:89" x14ac:dyDescent="0.2">
      <c r="A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</row>
    <row r="786" spans="1:89" x14ac:dyDescent="0.2">
      <c r="A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</row>
    <row r="787" spans="1:89" x14ac:dyDescent="0.2">
      <c r="A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</row>
    <row r="788" spans="1:89" x14ac:dyDescent="0.2">
      <c r="A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</row>
    <row r="789" spans="1:89" x14ac:dyDescent="0.2">
      <c r="A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</row>
    <row r="790" spans="1:89" x14ac:dyDescent="0.2">
      <c r="A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</row>
    <row r="791" spans="1:89" x14ac:dyDescent="0.2">
      <c r="A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</row>
    <row r="792" spans="1:89" x14ac:dyDescent="0.2">
      <c r="A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</row>
    <row r="793" spans="1:89" x14ac:dyDescent="0.2">
      <c r="A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</row>
    <row r="794" spans="1:89" x14ac:dyDescent="0.2">
      <c r="A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</row>
    <row r="795" spans="1:89" x14ac:dyDescent="0.2">
      <c r="A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</row>
    <row r="796" spans="1:89" x14ac:dyDescent="0.2">
      <c r="A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</row>
    <row r="797" spans="1:89" x14ac:dyDescent="0.2">
      <c r="A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</row>
    <row r="798" spans="1:89" x14ac:dyDescent="0.2">
      <c r="A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</row>
    <row r="799" spans="1:89" x14ac:dyDescent="0.2">
      <c r="A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</row>
    <row r="800" spans="1:89" x14ac:dyDescent="0.2">
      <c r="A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</row>
    <row r="801" spans="1:89" x14ac:dyDescent="0.2">
      <c r="A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</row>
    <row r="802" spans="1:89" x14ac:dyDescent="0.2">
      <c r="A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</row>
    <row r="803" spans="1:89" x14ac:dyDescent="0.2">
      <c r="A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</row>
    <row r="804" spans="1:89" x14ac:dyDescent="0.2">
      <c r="A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</row>
    <row r="805" spans="1:89" x14ac:dyDescent="0.2">
      <c r="A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</row>
    <row r="806" spans="1:89" x14ac:dyDescent="0.2">
      <c r="A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</row>
    <row r="807" spans="1:89" x14ac:dyDescent="0.2">
      <c r="A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</row>
    <row r="808" spans="1:89" x14ac:dyDescent="0.2">
      <c r="A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</row>
    <row r="809" spans="1:89" x14ac:dyDescent="0.2">
      <c r="A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</row>
    <row r="810" spans="1:89" x14ac:dyDescent="0.2">
      <c r="A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</row>
    <row r="811" spans="1:89" x14ac:dyDescent="0.2">
      <c r="A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</row>
    <row r="812" spans="1:89" x14ac:dyDescent="0.2">
      <c r="A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</row>
    <row r="813" spans="1:89" x14ac:dyDescent="0.2">
      <c r="A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</row>
    <row r="814" spans="1:89" x14ac:dyDescent="0.2">
      <c r="A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</row>
    <row r="815" spans="1:89" x14ac:dyDescent="0.2">
      <c r="A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</row>
    <row r="816" spans="1:89" x14ac:dyDescent="0.2">
      <c r="A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</row>
    <row r="817" spans="1:89" x14ac:dyDescent="0.2">
      <c r="A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</row>
    <row r="818" spans="1:89" x14ac:dyDescent="0.2">
      <c r="A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</row>
    <row r="819" spans="1:89" x14ac:dyDescent="0.2">
      <c r="A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</row>
    <row r="820" spans="1:89" x14ac:dyDescent="0.2">
      <c r="A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</row>
    <row r="821" spans="1:89" x14ac:dyDescent="0.2">
      <c r="A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</row>
    <row r="822" spans="1:89" x14ac:dyDescent="0.2">
      <c r="A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</row>
    <row r="823" spans="1:89" x14ac:dyDescent="0.2">
      <c r="A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</row>
    <row r="824" spans="1:89" x14ac:dyDescent="0.2">
      <c r="A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</row>
    <row r="825" spans="1:89" x14ac:dyDescent="0.2">
      <c r="A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</row>
    <row r="826" spans="1:89" x14ac:dyDescent="0.2">
      <c r="A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</row>
    <row r="827" spans="1:89" x14ac:dyDescent="0.2">
      <c r="A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</row>
    <row r="828" spans="1:89" x14ac:dyDescent="0.2">
      <c r="A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</row>
    <row r="829" spans="1:89" x14ac:dyDescent="0.2">
      <c r="A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</row>
    <row r="830" spans="1:89" x14ac:dyDescent="0.2">
      <c r="A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</row>
    <row r="831" spans="1:89" x14ac:dyDescent="0.2">
      <c r="A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</row>
    <row r="832" spans="1:89" x14ac:dyDescent="0.2">
      <c r="A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</row>
    <row r="833" spans="1:89" x14ac:dyDescent="0.2">
      <c r="A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</row>
    <row r="834" spans="1:89" x14ac:dyDescent="0.2">
      <c r="A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</row>
    <row r="835" spans="1:89" x14ac:dyDescent="0.2">
      <c r="A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</row>
    <row r="836" spans="1:89" x14ac:dyDescent="0.2">
      <c r="A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</row>
    <row r="837" spans="1:89" x14ac:dyDescent="0.2">
      <c r="A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</row>
    <row r="838" spans="1:89" x14ac:dyDescent="0.2">
      <c r="A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</row>
    <row r="839" spans="1:89" x14ac:dyDescent="0.2">
      <c r="A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</row>
    <row r="840" spans="1:89" x14ac:dyDescent="0.2">
      <c r="A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</row>
    <row r="841" spans="1:89" x14ac:dyDescent="0.2">
      <c r="A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</row>
    <row r="842" spans="1:89" x14ac:dyDescent="0.2">
      <c r="A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</row>
    <row r="843" spans="1:89" x14ac:dyDescent="0.2">
      <c r="A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</row>
    <row r="844" spans="1:89" x14ac:dyDescent="0.2">
      <c r="A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</row>
    <row r="845" spans="1:89" x14ac:dyDescent="0.2">
      <c r="A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</row>
    <row r="846" spans="1:89" x14ac:dyDescent="0.2">
      <c r="A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</row>
    <row r="847" spans="1:89" x14ac:dyDescent="0.2">
      <c r="A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</row>
    <row r="848" spans="1:89" x14ac:dyDescent="0.2">
      <c r="A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</row>
    <row r="849" spans="1:89" x14ac:dyDescent="0.2">
      <c r="A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</row>
    <row r="850" spans="1:89" x14ac:dyDescent="0.2">
      <c r="A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</row>
    <row r="851" spans="1:89" x14ac:dyDescent="0.2">
      <c r="A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</row>
    <row r="852" spans="1:89" x14ac:dyDescent="0.2">
      <c r="A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</row>
    <row r="853" spans="1:89" x14ac:dyDescent="0.2">
      <c r="A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</row>
    <row r="854" spans="1:89" x14ac:dyDescent="0.2">
      <c r="A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</row>
    <row r="855" spans="1:89" x14ac:dyDescent="0.2">
      <c r="A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</row>
    <row r="856" spans="1:89" x14ac:dyDescent="0.2">
      <c r="A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</row>
    <row r="857" spans="1:89" x14ac:dyDescent="0.2">
      <c r="A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</row>
    <row r="858" spans="1:89" x14ac:dyDescent="0.2">
      <c r="A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</row>
    <row r="859" spans="1:89" x14ac:dyDescent="0.2">
      <c r="A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</row>
    <row r="860" spans="1:89" x14ac:dyDescent="0.2">
      <c r="A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</row>
    <row r="861" spans="1:89" x14ac:dyDescent="0.2">
      <c r="A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</row>
    <row r="862" spans="1:89" x14ac:dyDescent="0.2">
      <c r="A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</row>
    <row r="863" spans="1:89" x14ac:dyDescent="0.2">
      <c r="A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</row>
    <row r="864" spans="1:89" x14ac:dyDescent="0.2">
      <c r="A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</row>
    <row r="865" spans="1:89" x14ac:dyDescent="0.2">
      <c r="A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</row>
    <row r="866" spans="1:89" x14ac:dyDescent="0.2">
      <c r="A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</row>
    <row r="867" spans="1:89" x14ac:dyDescent="0.2">
      <c r="A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</row>
    <row r="868" spans="1:89" x14ac:dyDescent="0.2">
      <c r="A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</row>
    <row r="869" spans="1:89" x14ac:dyDescent="0.2">
      <c r="A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</row>
    <row r="870" spans="1:89" x14ac:dyDescent="0.2">
      <c r="A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</row>
    <row r="871" spans="1:89" x14ac:dyDescent="0.2">
      <c r="A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</row>
    <row r="872" spans="1:89" x14ac:dyDescent="0.2">
      <c r="A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</row>
    <row r="873" spans="1:89" x14ac:dyDescent="0.2">
      <c r="A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</row>
    <row r="874" spans="1:89" x14ac:dyDescent="0.2">
      <c r="A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</row>
    <row r="875" spans="1:89" x14ac:dyDescent="0.2">
      <c r="A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</row>
    <row r="876" spans="1:89" x14ac:dyDescent="0.2">
      <c r="A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</row>
    <row r="877" spans="1:89" x14ac:dyDescent="0.2">
      <c r="A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</row>
    <row r="878" spans="1:89" x14ac:dyDescent="0.2">
      <c r="A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</row>
    <row r="879" spans="1:89" x14ac:dyDescent="0.2">
      <c r="A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</row>
    <row r="880" spans="1:89" x14ac:dyDescent="0.2">
      <c r="A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</row>
    <row r="881" spans="1:89" x14ac:dyDescent="0.2">
      <c r="A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</row>
    <row r="882" spans="1:89" x14ac:dyDescent="0.2">
      <c r="A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</row>
    <row r="883" spans="1:89" x14ac:dyDescent="0.2">
      <c r="A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</row>
    <row r="884" spans="1:89" x14ac:dyDescent="0.2">
      <c r="A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</row>
    <row r="885" spans="1:89" x14ac:dyDescent="0.2">
      <c r="A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</row>
    <row r="886" spans="1:89" x14ac:dyDescent="0.2">
      <c r="A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</row>
    <row r="887" spans="1:89" x14ac:dyDescent="0.2">
      <c r="A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</row>
    <row r="888" spans="1:89" x14ac:dyDescent="0.2">
      <c r="A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</row>
    <row r="889" spans="1:89" x14ac:dyDescent="0.2">
      <c r="A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</row>
    <row r="890" spans="1:89" x14ac:dyDescent="0.2">
      <c r="A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</row>
    <row r="891" spans="1:89" x14ac:dyDescent="0.2">
      <c r="A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</row>
    <row r="892" spans="1:89" x14ac:dyDescent="0.2">
      <c r="A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</row>
    <row r="893" spans="1:89" x14ac:dyDescent="0.2">
      <c r="A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</row>
    <row r="894" spans="1:89" x14ac:dyDescent="0.2">
      <c r="A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</row>
    <row r="895" spans="1:89" x14ac:dyDescent="0.2">
      <c r="A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</row>
    <row r="896" spans="1:89" x14ac:dyDescent="0.2">
      <c r="A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</row>
    <row r="897" spans="1:89" x14ac:dyDescent="0.2">
      <c r="A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</row>
    <row r="898" spans="1:89" x14ac:dyDescent="0.2">
      <c r="A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</row>
    <row r="899" spans="1:89" x14ac:dyDescent="0.2">
      <c r="A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</row>
    <row r="900" spans="1:89" x14ac:dyDescent="0.2">
      <c r="A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</row>
    <row r="901" spans="1:89" x14ac:dyDescent="0.2">
      <c r="A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</row>
    <row r="902" spans="1:89" x14ac:dyDescent="0.2">
      <c r="A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</row>
    <row r="903" spans="1:89" x14ac:dyDescent="0.2">
      <c r="A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</row>
    <row r="904" spans="1:89" x14ac:dyDescent="0.2">
      <c r="A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</row>
    <row r="905" spans="1:89" x14ac:dyDescent="0.2">
      <c r="A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</row>
    <row r="906" spans="1:89" x14ac:dyDescent="0.2">
      <c r="A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</row>
    <row r="907" spans="1:89" x14ac:dyDescent="0.2">
      <c r="A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</row>
    <row r="908" spans="1:89" x14ac:dyDescent="0.2">
      <c r="A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</row>
    <row r="909" spans="1:89" x14ac:dyDescent="0.2">
      <c r="A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</row>
    <row r="910" spans="1:89" x14ac:dyDescent="0.2">
      <c r="A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</row>
    <row r="911" spans="1:89" x14ac:dyDescent="0.2">
      <c r="A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</row>
    <row r="912" spans="1:89" x14ac:dyDescent="0.2">
      <c r="A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</row>
    <row r="913" spans="1:89" x14ac:dyDescent="0.2">
      <c r="A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</row>
    <row r="914" spans="1:89" x14ac:dyDescent="0.2">
      <c r="A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</row>
    <row r="915" spans="1:89" x14ac:dyDescent="0.2">
      <c r="A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</row>
    <row r="916" spans="1:89" x14ac:dyDescent="0.2">
      <c r="A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</row>
    <row r="917" spans="1:89" x14ac:dyDescent="0.2">
      <c r="A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</row>
    <row r="918" spans="1:89" x14ac:dyDescent="0.2">
      <c r="A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</row>
    <row r="919" spans="1:89" x14ac:dyDescent="0.2">
      <c r="A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</row>
    <row r="920" spans="1:89" x14ac:dyDescent="0.2">
      <c r="A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</row>
    <row r="921" spans="1:89" x14ac:dyDescent="0.2">
      <c r="A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</row>
    <row r="922" spans="1:89" x14ac:dyDescent="0.2">
      <c r="A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</row>
    <row r="923" spans="1:89" x14ac:dyDescent="0.2">
      <c r="A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</row>
    <row r="924" spans="1:89" x14ac:dyDescent="0.2">
      <c r="A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</row>
    <row r="925" spans="1:89" x14ac:dyDescent="0.2">
      <c r="A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</row>
    <row r="926" spans="1:89" x14ac:dyDescent="0.2">
      <c r="A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</row>
    <row r="927" spans="1:89" x14ac:dyDescent="0.2">
      <c r="A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</row>
    <row r="928" spans="1:89" x14ac:dyDescent="0.2">
      <c r="A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</row>
    <row r="929" spans="1:89" x14ac:dyDescent="0.2">
      <c r="A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</row>
    <row r="930" spans="1:89" x14ac:dyDescent="0.2">
      <c r="A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</row>
    <row r="931" spans="1:89" x14ac:dyDescent="0.2">
      <c r="A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</row>
    <row r="932" spans="1:89" x14ac:dyDescent="0.2">
      <c r="A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</row>
    <row r="933" spans="1:89" x14ac:dyDescent="0.2">
      <c r="A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</row>
    <row r="934" spans="1:89" x14ac:dyDescent="0.2">
      <c r="A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</row>
    <row r="935" spans="1:89" x14ac:dyDescent="0.2">
      <c r="A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</row>
    <row r="936" spans="1:89" x14ac:dyDescent="0.2">
      <c r="A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</row>
    <row r="937" spans="1:89" x14ac:dyDescent="0.2">
      <c r="A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</row>
    <row r="938" spans="1:89" x14ac:dyDescent="0.2">
      <c r="A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</row>
    <row r="939" spans="1:89" x14ac:dyDescent="0.2">
      <c r="A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</row>
    <row r="940" spans="1:89" x14ac:dyDescent="0.2">
      <c r="A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</row>
    <row r="941" spans="1:89" x14ac:dyDescent="0.2">
      <c r="A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</row>
    <row r="942" spans="1:89" x14ac:dyDescent="0.2">
      <c r="A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</row>
    <row r="943" spans="1:89" x14ac:dyDescent="0.2">
      <c r="A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</row>
    <row r="944" spans="1:89" x14ac:dyDescent="0.2">
      <c r="A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</row>
    <row r="945" spans="1:89" x14ac:dyDescent="0.2">
      <c r="A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</row>
    <row r="946" spans="1:89" x14ac:dyDescent="0.2">
      <c r="A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</row>
    <row r="947" spans="1:89" x14ac:dyDescent="0.2">
      <c r="A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</row>
    <row r="948" spans="1:89" x14ac:dyDescent="0.2">
      <c r="A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</row>
    <row r="949" spans="1:89" x14ac:dyDescent="0.2">
      <c r="A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</row>
    <row r="950" spans="1:89" x14ac:dyDescent="0.2">
      <c r="A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</row>
    <row r="951" spans="1:89" x14ac:dyDescent="0.2">
      <c r="A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</row>
    <row r="952" spans="1:89" x14ac:dyDescent="0.2">
      <c r="A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</row>
    <row r="953" spans="1:89" x14ac:dyDescent="0.2">
      <c r="A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</row>
    <row r="954" spans="1:89" x14ac:dyDescent="0.2">
      <c r="A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</row>
    <row r="955" spans="1:89" x14ac:dyDescent="0.2">
      <c r="A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</row>
    <row r="956" spans="1:89" x14ac:dyDescent="0.2">
      <c r="A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</row>
    <row r="957" spans="1:89" x14ac:dyDescent="0.2">
      <c r="A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</row>
    <row r="958" spans="1:89" x14ac:dyDescent="0.2">
      <c r="A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</row>
    <row r="959" spans="1:89" x14ac:dyDescent="0.2">
      <c r="A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</row>
    <row r="960" spans="1:89" x14ac:dyDescent="0.2">
      <c r="A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</row>
    <row r="961" spans="1:89" x14ac:dyDescent="0.2">
      <c r="A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</row>
    <row r="962" spans="1:89" x14ac:dyDescent="0.2">
      <c r="A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</row>
    <row r="963" spans="1:89" x14ac:dyDescent="0.2">
      <c r="A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</row>
    <row r="964" spans="1:89" x14ac:dyDescent="0.2">
      <c r="A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</row>
    <row r="965" spans="1:89" x14ac:dyDescent="0.2">
      <c r="A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</row>
    <row r="966" spans="1:89" x14ac:dyDescent="0.2">
      <c r="A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</row>
    <row r="967" spans="1:89" x14ac:dyDescent="0.2">
      <c r="A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</row>
    <row r="968" spans="1:89" x14ac:dyDescent="0.2">
      <c r="A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</row>
    <row r="969" spans="1:89" x14ac:dyDescent="0.2">
      <c r="A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</row>
    <row r="970" spans="1:89" x14ac:dyDescent="0.2">
      <c r="A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</row>
    <row r="971" spans="1:89" x14ac:dyDescent="0.2">
      <c r="A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</row>
    <row r="972" spans="1:89" x14ac:dyDescent="0.2">
      <c r="A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</row>
    <row r="973" spans="1:89" x14ac:dyDescent="0.2">
      <c r="A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</row>
    <row r="974" spans="1:89" x14ac:dyDescent="0.2">
      <c r="A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</row>
    <row r="975" spans="1:89" x14ac:dyDescent="0.2">
      <c r="A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</row>
    <row r="976" spans="1:89" x14ac:dyDescent="0.2">
      <c r="A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</row>
    <row r="977" spans="1:89" x14ac:dyDescent="0.2">
      <c r="A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</row>
    <row r="978" spans="1:89" x14ac:dyDescent="0.2">
      <c r="A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</row>
    <row r="979" spans="1:89" x14ac:dyDescent="0.2">
      <c r="A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</row>
    <row r="980" spans="1:89" x14ac:dyDescent="0.2">
      <c r="A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</row>
    <row r="981" spans="1:89" x14ac:dyDescent="0.2">
      <c r="A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</row>
    <row r="982" spans="1:89" x14ac:dyDescent="0.2">
      <c r="A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</row>
    <row r="983" spans="1:89" x14ac:dyDescent="0.2">
      <c r="A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</row>
    <row r="984" spans="1:89" x14ac:dyDescent="0.2">
      <c r="A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</row>
    <row r="985" spans="1:89" x14ac:dyDescent="0.2">
      <c r="A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</row>
    <row r="986" spans="1:89" x14ac:dyDescent="0.2">
      <c r="A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</row>
    <row r="987" spans="1:89" x14ac:dyDescent="0.2">
      <c r="A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</row>
    <row r="988" spans="1:89" x14ac:dyDescent="0.2">
      <c r="A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</row>
    <row r="989" spans="1:89" x14ac:dyDescent="0.2">
      <c r="A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</row>
    <row r="990" spans="1:89" x14ac:dyDescent="0.2">
      <c r="A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</row>
    <row r="991" spans="1:89" x14ac:dyDescent="0.2">
      <c r="A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</row>
    <row r="992" spans="1:89" x14ac:dyDescent="0.2">
      <c r="A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</row>
    <row r="993" spans="1:89" x14ac:dyDescent="0.2">
      <c r="A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</row>
    <row r="994" spans="1:89" x14ac:dyDescent="0.2">
      <c r="A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</row>
    <row r="995" spans="1:89" x14ac:dyDescent="0.2">
      <c r="A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</row>
    <row r="996" spans="1:89" x14ac:dyDescent="0.2">
      <c r="A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</row>
    <row r="997" spans="1:89" x14ac:dyDescent="0.2">
      <c r="A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</row>
    <row r="998" spans="1:89" x14ac:dyDescent="0.2">
      <c r="A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</row>
    <row r="999" spans="1:89" x14ac:dyDescent="0.2">
      <c r="A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</row>
    <row r="1000" spans="1:89" x14ac:dyDescent="0.2">
      <c r="A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</row>
    <row r="1001" spans="1:89" x14ac:dyDescent="0.2">
      <c r="A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</row>
    <row r="1002" spans="1:89" x14ac:dyDescent="0.2">
      <c r="A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</row>
    <row r="1003" spans="1:89" x14ac:dyDescent="0.2">
      <c r="A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</row>
    <row r="1004" spans="1:89" x14ac:dyDescent="0.2">
      <c r="A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</row>
    <row r="1005" spans="1:89" x14ac:dyDescent="0.2">
      <c r="A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</row>
    <row r="1006" spans="1:89" x14ac:dyDescent="0.2">
      <c r="A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</row>
    <row r="1007" spans="1:89" x14ac:dyDescent="0.2">
      <c r="A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</row>
    <row r="1008" spans="1:89" x14ac:dyDescent="0.2">
      <c r="A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</row>
    <row r="1009" spans="1:89" x14ac:dyDescent="0.2">
      <c r="A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</row>
    <row r="1010" spans="1:89" x14ac:dyDescent="0.2">
      <c r="A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</row>
    <row r="1011" spans="1:89" x14ac:dyDescent="0.2">
      <c r="A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</row>
    <row r="1012" spans="1:89" x14ac:dyDescent="0.2">
      <c r="A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</row>
    <row r="1013" spans="1:89" x14ac:dyDescent="0.2">
      <c r="A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</row>
    <row r="1014" spans="1:89" x14ac:dyDescent="0.2">
      <c r="A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</row>
    <row r="1015" spans="1:89" x14ac:dyDescent="0.2">
      <c r="A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</row>
    <row r="1016" spans="1:89" x14ac:dyDescent="0.2">
      <c r="A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</row>
    <row r="1017" spans="1:89" x14ac:dyDescent="0.2">
      <c r="A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</row>
    <row r="1018" spans="1:89" x14ac:dyDescent="0.2">
      <c r="A1018" s="3"/>
    </row>
    <row r="1019" spans="1:89" x14ac:dyDescent="0.2">
      <c r="A1019" s="3"/>
    </row>
    <row r="1020" spans="1:89" x14ac:dyDescent="0.2">
      <c r="A1020" s="3"/>
    </row>
    <row r="1021" spans="1:89" x14ac:dyDescent="0.2">
      <c r="A1021" s="3"/>
    </row>
    <row r="1022" spans="1:89" x14ac:dyDescent="0.2">
      <c r="A1022" s="3"/>
    </row>
    <row r="1023" spans="1:89" x14ac:dyDescent="0.2">
      <c r="A1023" s="3"/>
    </row>
    <row r="1024" spans="1:89" x14ac:dyDescent="0.2">
      <c r="A1024" s="3"/>
    </row>
    <row r="1025" spans="1:1" x14ac:dyDescent="0.2">
      <c r="A1025" s="3"/>
    </row>
    <row r="1026" spans="1:1" x14ac:dyDescent="0.2">
      <c r="A1026" s="3"/>
    </row>
    <row r="1027" spans="1:1" x14ac:dyDescent="0.2">
      <c r="A1027" s="3"/>
    </row>
    <row r="1028" spans="1:1" x14ac:dyDescent="0.2">
      <c r="A1028" s="3"/>
    </row>
    <row r="1029" spans="1:1" x14ac:dyDescent="0.2">
      <c r="A1029" s="3"/>
    </row>
    <row r="1030" spans="1:1" x14ac:dyDescent="0.2">
      <c r="A1030" s="3"/>
    </row>
    <row r="1031" spans="1:1" x14ac:dyDescent="0.2">
      <c r="A1031" s="3"/>
    </row>
    <row r="1032" spans="1:1" x14ac:dyDescent="0.2">
      <c r="A1032" s="3"/>
    </row>
    <row r="1033" spans="1:1" x14ac:dyDescent="0.2">
      <c r="A1033" s="3"/>
    </row>
    <row r="1034" spans="1:1" x14ac:dyDescent="0.2">
      <c r="A1034" s="3"/>
    </row>
    <row r="1035" spans="1:1" x14ac:dyDescent="0.2">
      <c r="A1035" s="3"/>
    </row>
    <row r="1036" spans="1:1" x14ac:dyDescent="0.2">
      <c r="A1036" s="3"/>
    </row>
    <row r="1037" spans="1:1" x14ac:dyDescent="0.2">
      <c r="A1037" s="3"/>
    </row>
    <row r="1038" spans="1:1" x14ac:dyDescent="0.2">
      <c r="A1038" s="3"/>
    </row>
    <row r="1039" spans="1:1" x14ac:dyDescent="0.2">
      <c r="A1039" s="3"/>
    </row>
    <row r="1040" spans="1:1" x14ac:dyDescent="0.2">
      <c r="A1040" s="3"/>
    </row>
    <row r="1041" spans="1:1" x14ac:dyDescent="0.2">
      <c r="A1041" s="3"/>
    </row>
    <row r="1042" spans="1:1" x14ac:dyDescent="0.2">
      <c r="A1042" s="3"/>
    </row>
    <row r="1043" spans="1:1" x14ac:dyDescent="0.2">
      <c r="A1043" s="3"/>
    </row>
    <row r="1044" spans="1:1" x14ac:dyDescent="0.2">
      <c r="A1044" s="3"/>
    </row>
    <row r="1045" spans="1:1" x14ac:dyDescent="0.2">
      <c r="A1045" s="3"/>
    </row>
    <row r="1046" spans="1:1" x14ac:dyDescent="0.2">
      <c r="A1046" s="3"/>
    </row>
    <row r="1047" spans="1:1" x14ac:dyDescent="0.2">
      <c r="A1047" s="3"/>
    </row>
    <row r="1048" spans="1:1" x14ac:dyDescent="0.2">
      <c r="A1048" s="3"/>
    </row>
    <row r="1049" spans="1:1" x14ac:dyDescent="0.2">
      <c r="A1049" s="3"/>
    </row>
    <row r="1050" spans="1:1" x14ac:dyDescent="0.2">
      <c r="A1050" s="3"/>
    </row>
    <row r="1051" spans="1:1" x14ac:dyDescent="0.2">
      <c r="A1051" s="3"/>
    </row>
    <row r="1052" spans="1:1" x14ac:dyDescent="0.2">
      <c r="A1052" s="3"/>
    </row>
    <row r="1053" spans="1:1" x14ac:dyDescent="0.2">
      <c r="A1053" s="3"/>
    </row>
    <row r="1054" spans="1:1" x14ac:dyDescent="0.2">
      <c r="A1054" s="3"/>
    </row>
    <row r="1055" spans="1:1" x14ac:dyDescent="0.2">
      <c r="A1055" s="3"/>
    </row>
    <row r="1056" spans="1:1" x14ac:dyDescent="0.2">
      <c r="A1056" s="3"/>
    </row>
    <row r="1057" spans="1:1" x14ac:dyDescent="0.2">
      <c r="A1057" s="3"/>
    </row>
    <row r="1058" spans="1:1" x14ac:dyDescent="0.2">
      <c r="A1058" s="3"/>
    </row>
    <row r="1059" spans="1:1" x14ac:dyDescent="0.2">
      <c r="A1059" s="3"/>
    </row>
    <row r="1060" spans="1:1" x14ac:dyDescent="0.2">
      <c r="A1060" s="3"/>
    </row>
    <row r="1061" spans="1:1" x14ac:dyDescent="0.2">
      <c r="A1061" s="3"/>
    </row>
    <row r="1062" spans="1:1" x14ac:dyDescent="0.2">
      <c r="A1062" s="3"/>
    </row>
    <row r="1063" spans="1:1" x14ac:dyDescent="0.2">
      <c r="A1063" s="3"/>
    </row>
    <row r="1064" spans="1:1" x14ac:dyDescent="0.2">
      <c r="A1064" s="3"/>
    </row>
    <row r="1065" spans="1:1" x14ac:dyDescent="0.2">
      <c r="A1065" s="3"/>
    </row>
    <row r="1066" spans="1:1" x14ac:dyDescent="0.2">
      <c r="A1066" s="3"/>
    </row>
    <row r="1067" spans="1:1" x14ac:dyDescent="0.2">
      <c r="A1067" s="3"/>
    </row>
    <row r="1068" spans="1:1" x14ac:dyDescent="0.2">
      <c r="A1068" s="3"/>
    </row>
    <row r="1069" spans="1:1" x14ac:dyDescent="0.2">
      <c r="A1069" s="3"/>
    </row>
    <row r="1070" spans="1:1" x14ac:dyDescent="0.2">
      <c r="A1070" s="3"/>
    </row>
    <row r="1071" spans="1:1" x14ac:dyDescent="0.2">
      <c r="A1071" s="3"/>
    </row>
    <row r="1072" spans="1:1" x14ac:dyDescent="0.2">
      <c r="A1072" s="3"/>
    </row>
    <row r="1073" spans="1:1" x14ac:dyDescent="0.2">
      <c r="A1073" s="3"/>
    </row>
    <row r="1074" spans="1:1" x14ac:dyDescent="0.2">
      <c r="A1074" s="3"/>
    </row>
    <row r="1075" spans="1:1" x14ac:dyDescent="0.2">
      <c r="A1075" s="3"/>
    </row>
    <row r="1076" spans="1:1" x14ac:dyDescent="0.2">
      <c r="A1076" s="3"/>
    </row>
    <row r="1077" spans="1:1" x14ac:dyDescent="0.2">
      <c r="A1077" s="3"/>
    </row>
    <row r="1078" spans="1:1" x14ac:dyDescent="0.2">
      <c r="A1078" s="3"/>
    </row>
    <row r="1079" spans="1:1" x14ac:dyDescent="0.2">
      <c r="A1079" s="3"/>
    </row>
    <row r="1080" spans="1:1" x14ac:dyDescent="0.2">
      <c r="A1080" s="3"/>
    </row>
    <row r="1081" spans="1:1" x14ac:dyDescent="0.2">
      <c r="A1081" s="3"/>
    </row>
    <row r="1082" spans="1:1" x14ac:dyDescent="0.2">
      <c r="A1082" s="3"/>
    </row>
    <row r="1083" spans="1:1" x14ac:dyDescent="0.2">
      <c r="A1083" s="3"/>
    </row>
    <row r="1084" spans="1:1" x14ac:dyDescent="0.2">
      <c r="A1084" s="3"/>
    </row>
    <row r="1085" spans="1:1" x14ac:dyDescent="0.2">
      <c r="A1085" s="3"/>
    </row>
    <row r="1086" spans="1:1" x14ac:dyDescent="0.2">
      <c r="A1086" s="3"/>
    </row>
    <row r="1087" spans="1:1" x14ac:dyDescent="0.2">
      <c r="A1087" s="3"/>
    </row>
    <row r="1088" spans="1:1" x14ac:dyDescent="0.2">
      <c r="A1088" s="3"/>
    </row>
    <row r="1089" spans="1:1" x14ac:dyDescent="0.2">
      <c r="A1089" s="3"/>
    </row>
    <row r="1090" spans="1:1" x14ac:dyDescent="0.2">
      <c r="A1090" s="3"/>
    </row>
    <row r="1091" spans="1:1" x14ac:dyDescent="0.2">
      <c r="A1091" s="3"/>
    </row>
    <row r="1092" spans="1:1" x14ac:dyDescent="0.2">
      <c r="A1092" s="3"/>
    </row>
    <row r="1093" spans="1:1" x14ac:dyDescent="0.2">
      <c r="A1093" s="3"/>
    </row>
    <row r="1094" spans="1:1" x14ac:dyDescent="0.2">
      <c r="A1094" s="3"/>
    </row>
    <row r="1095" spans="1:1" x14ac:dyDescent="0.2">
      <c r="A1095" s="3"/>
    </row>
    <row r="1096" spans="1:1" x14ac:dyDescent="0.2">
      <c r="A1096" s="3"/>
    </row>
    <row r="1097" spans="1:1" x14ac:dyDescent="0.2">
      <c r="A1097" s="3"/>
    </row>
    <row r="1098" spans="1:1" x14ac:dyDescent="0.2">
      <c r="A1098" s="3"/>
    </row>
    <row r="1099" spans="1:1" x14ac:dyDescent="0.2">
      <c r="A1099" s="3"/>
    </row>
    <row r="1100" spans="1:1" x14ac:dyDescent="0.2">
      <c r="A1100" s="3"/>
    </row>
    <row r="1101" spans="1:1" x14ac:dyDescent="0.2">
      <c r="A1101" s="3"/>
    </row>
    <row r="1102" spans="1:1" x14ac:dyDescent="0.2">
      <c r="A1102" s="3"/>
    </row>
    <row r="1103" spans="1:1" x14ac:dyDescent="0.2">
      <c r="A1103" s="3"/>
    </row>
    <row r="1104" spans="1:1" x14ac:dyDescent="0.2">
      <c r="A1104" s="3"/>
    </row>
    <row r="1105" spans="1:1" x14ac:dyDescent="0.2">
      <c r="A1105" s="3"/>
    </row>
    <row r="1106" spans="1:1" x14ac:dyDescent="0.2">
      <c r="A1106" s="3"/>
    </row>
    <row r="1107" spans="1:1" x14ac:dyDescent="0.2">
      <c r="A1107" s="3"/>
    </row>
    <row r="1108" spans="1:1" x14ac:dyDescent="0.2">
      <c r="A1108" s="3"/>
    </row>
    <row r="1109" spans="1:1" x14ac:dyDescent="0.2">
      <c r="A1109" s="3"/>
    </row>
    <row r="1110" spans="1:1" x14ac:dyDescent="0.2">
      <c r="A1110" s="3"/>
    </row>
    <row r="1111" spans="1:1" x14ac:dyDescent="0.2">
      <c r="A1111" s="3"/>
    </row>
    <row r="1112" spans="1:1" x14ac:dyDescent="0.2">
      <c r="A1112" s="3"/>
    </row>
    <row r="1113" spans="1:1" x14ac:dyDescent="0.2">
      <c r="A1113" s="3"/>
    </row>
    <row r="1114" spans="1:1" x14ac:dyDescent="0.2">
      <c r="A1114" s="3"/>
    </row>
    <row r="1115" spans="1:1" x14ac:dyDescent="0.2">
      <c r="A1115" s="3"/>
    </row>
    <row r="1116" spans="1:1" x14ac:dyDescent="0.2">
      <c r="A1116" s="3"/>
    </row>
    <row r="1117" spans="1:1" x14ac:dyDescent="0.2">
      <c r="A1117" s="3"/>
    </row>
    <row r="1118" spans="1:1" x14ac:dyDescent="0.2">
      <c r="A1118" s="3"/>
    </row>
    <row r="1119" spans="1:1" x14ac:dyDescent="0.2">
      <c r="A1119" s="3"/>
    </row>
    <row r="1120" spans="1:1" x14ac:dyDescent="0.2">
      <c r="A1120" s="3"/>
    </row>
    <row r="1121" spans="1:1" x14ac:dyDescent="0.2">
      <c r="A1121" s="3"/>
    </row>
    <row r="1122" spans="1:1" x14ac:dyDescent="0.2">
      <c r="A1122" s="3"/>
    </row>
    <row r="1123" spans="1:1" x14ac:dyDescent="0.2">
      <c r="A1123" s="3"/>
    </row>
    <row r="1124" spans="1:1" x14ac:dyDescent="0.2">
      <c r="A1124" s="3"/>
    </row>
    <row r="1125" spans="1:1" x14ac:dyDescent="0.2">
      <c r="A1125" s="3"/>
    </row>
    <row r="1126" spans="1:1" x14ac:dyDescent="0.2">
      <c r="A1126" s="3"/>
    </row>
    <row r="1127" spans="1:1" x14ac:dyDescent="0.2">
      <c r="A1127" s="3"/>
    </row>
    <row r="1128" spans="1:1" x14ac:dyDescent="0.2">
      <c r="A1128" s="3"/>
    </row>
    <row r="1129" spans="1:1" x14ac:dyDescent="0.2">
      <c r="A1129" s="3"/>
    </row>
    <row r="1130" spans="1:1" x14ac:dyDescent="0.2">
      <c r="A1130" s="3"/>
    </row>
    <row r="1131" spans="1:1" x14ac:dyDescent="0.2">
      <c r="A1131" s="3"/>
    </row>
    <row r="1132" spans="1:1" x14ac:dyDescent="0.2">
      <c r="A1132" s="3"/>
    </row>
    <row r="1133" spans="1:1" x14ac:dyDescent="0.2">
      <c r="A1133" s="3"/>
    </row>
    <row r="1134" spans="1:1" x14ac:dyDescent="0.2">
      <c r="A1134" s="3"/>
    </row>
    <row r="1135" spans="1:1" x14ac:dyDescent="0.2">
      <c r="A1135" s="3"/>
    </row>
    <row r="1136" spans="1:1" x14ac:dyDescent="0.2">
      <c r="A1136" s="3"/>
    </row>
    <row r="1137" spans="1:1" x14ac:dyDescent="0.2">
      <c r="A1137" s="3"/>
    </row>
    <row r="1138" spans="1:1" x14ac:dyDescent="0.2">
      <c r="A1138" s="3"/>
    </row>
    <row r="1139" spans="1:1" x14ac:dyDescent="0.2">
      <c r="A1139" s="3"/>
    </row>
    <row r="1140" spans="1:1" x14ac:dyDescent="0.2">
      <c r="A1140" s="3"/>
    </row>
    <row r="1141" spans="1:1" x14ac:dyDescent="0.2">
      <c r="A1141" s="3"/>
    </row>
    <row r="1142" spans="1:1" x14ac:dyDescent="0.2">
      <c r="A1142" s="3"/>
    </row>
    <row r="1143" spans="1:1" x14ac:dyDescent="0.2">
      <c r="A1143" s="3"/>
    </row>
    <row r="1144" spans="1:1" x14ac:dyDescent="0.2">
      <c r="A1144" s="3"/>
    </row>
    <row r="1145" spans="1:1" x14ac:dyDescent="0.2">
      <c r="A1145" s="3"/>
    </row>
    <row r="1146" spans="1:1" x14ac:dyDescent="0.2">
      <c r="A1146" s="3"/>
    </row>
    <row r="1147" spans="1:1" x14ac:dyDescent="0.2">
      <c r="A1147" s="3"/>
    </row>
    <row r="1148" spans="1:1" x14ac:dyDescent="0.2">
      <c r="A1148" s="3"/>
    </row>
    <row r="1149" spans="1:1" x14ac:dyDescent="0.2">
      <c r="A1149" s="3"/>
    </row>
    <row r="1150" spans="1:1" x14ac:dyDescent="0.2">
      <c r="A1150" s="3"/>
    </row>
    <row r="1151" spans="1:1" x14ac:dyDescent="0.2">
      <c r="A1151" s="3"/>
    </row>
    <row r="1152" spans="1:1" x14ac:dyDescent="0.2">
      <c r="A1152" s="3"/>
    </row>
    <row r="1153" spans="1:1" x14ac:dyDescent="0.2">
      <c r="A1153" s="3"/>
    </row>
    <row r="1154" spans="1:1" x14ac:dyDescent="0.2">
      <c r="A1154" s="3"/>
    </row>
    <row r="1155" spans="1:1" x14ac:dyDescent="0.2">
      <c r="A1155" s="3"/>
    </row>
    <row r="1156" spans="1:1" x14ac:dyDescent="0.2">
      <c r="A1156" s="3"/>
    </row>
    <row r="1157" spans="1:1" x14ac:dyDescent="0.2">
      <c r="A1157" s="3"/>
    </row>
    <row r="1158" spans="1:1" x14ac:dyDescent="0.2">
      <c r="A1158" s="3"/>
    </row>
    <row r="1159" spans="1:1" x14ac:dyDescent="0.2">
      <c r="A1159" s="3"/>
    </row>
    <row r="1160" spans="1:1" x14ac:dyDescent="0.2">
      <c r="A1160" s="3"/>
    </row>
    <row r="1161" spans="1:1" x14ac:dyDescent="0.2">
      <c r="A1161" s="3"/>
    </row>
    <row r="1162" spans="1:1" x14ac:dyDescent="0.2">
      <c r="A1162" s="3"/>
    </row>
    <row r="1163" spans="1:1" x14ac:dyDescent="0.2">
      <c r="A1163" s="3"/>
    </row>
    <row r="1164" spans="1:1" x14ac:dyDescent="0.2">
      <c r="A1164" s="3"/>
    </row>
    <row r="1165" spans="1:1" x14ac:dyDescent="0.2">
      <c r="A1165" s="3"/>
    </row>
    <row r="1166" spans="1:1" x14ac:dyDescent="0.2">
      <c r="A1166" s="3"/>
    </row>
    <row r="1167" spans="1:1" x14ac:dyDescent="0.2">
      <c r="A1167" s="3"/>
    </row>
    <row r="1168" spans="1:1" x14ac:dyDescent="0.2">
      <c r="A1168" s="3"/>
    </row>
    <row r="1169" spans="1:1" x14ac:dyDescent="0.2">
      <c r="A1169" s="3"/>
    </row>
    <row r="1170" spans="1:1" x14ac:dyDescent="0.2">
      <c r="A1170" s="3"/>
    </row>
    <row r="1171" spans="1:1" x14ac:dyDescent="0.2">
      <c r="A1171" s="3"/>
    </row>
    <row r="1172" spans="1:1" x14ac:dyDescent="0.2">
      <c r="A1172" s="3"/>
    </row>
    <row r="1173" spans="1:1" x14ac:dyDescent="0.2">
      <c r="A1173" s="3"/>
    </row>
    <row r="1174" spans="1:1" x14ac:dyDescent="0.2">
      <c r="A1174" s="3"/>
    </row>
    <row r="1175" spans="1:1" x14ac:dyDescent="0.2">
      <c r="A1175" s="3"/>
    </row>
    <row r="1176" spans="1:1" x14ac:dyDescent="0.2">
      <c r="A1176" s="3"/>
    </row>
    <row r="1177" spans="1:1" x14ac:dyDescent="0.2">
      <c r="A1177" s="3"/>
    </row>
    <row r="1178" spans="1:1" x14ac:dyDescent="0.2">
      <c r="A1178" s="3"/>
    </row>
    <row r="1179" spans="1:1" x14ac:dyDescent="0.2">
      <c r="A1179" s="3"/>
    </row>
    <row r="1180" spans="1:1" x14ac:dyDescent="0.2">
      <c r="A1180" s="3"/>
    </row>
    <row r="1181" spans="1:1" x14ac:dyDescent="0.2">
      <c r="A1181" s="3"/>
    </row>
    <row r="1182" spans="1:1" x14ac:dyDescent="0.2">
      <c r="A1182" s="3"/>
    </row>
    <row r="1183" spans="1:1" x14ac:dyDescent="0.2">
      <c r="A1183" s="3"/>
    </row>
    <row r="1184" spans="1:1" x14ac:dyDescent="0.2">
      <c r="A1184" s="3"/>
    </row>
    <row r="1185" spans="1:1" x14ac:dyDescent="0.2">
      <c r="A1185" s="3"/>
    </row>
    <row r="1186" spans="1:1" x14ac:dyDescent="0.2">
      <c r="A1186" s="3"/>
    </row>
    <row r="1187" spans="1:1" x14ac:dyDescent="0.2">
      <c r="A1187" s="3"/>
    </row>
    <row r="1188" spans="1:1" x14ac:dyDescent="0.2">
      <c r="A1188" s="3"/>
    </row>
    <row r="1189" spans="1:1" x14ac:dyDescent="0.2">
      <c r="A1189" s="3"/>
    </row>
    <row r="1190" spans="1:1" x14ac:dyDescent="0.2">
      <c r="A1190" s="3"/>
    </row>
    <row r="1191" spans="1:1" x14ac:dyDescent="0.2">
      <c r="A1191" s="3"/>
    </row>
    <row r="1192" spans="1:1" x14ac:dyDescent="0.2">
      <c r="A1192" s="3"/>
    </row>
    <row r="1193" spans="1:1" x14ac:dyDescent="0.2">
      <c r="A1193" s="3"/>
    </row>
    <row r="1194" spans="1:1" x14ac:dyDescent="0.2">
      <c r="A1194" s="3"/>
    </row>
    <row r="1195" spans="1:1" x14ac:dyDescent="0.2">
      <c r="A1195" s="3"/>
    </row>
    <row r="1196" spans="1:1" x14ac:dyDescent="0.2">
      <c r="A1196" s="3"/>
    </row>
    <row r="1197" spans="1:1" x14ac:dyDescent="0.2">
      <c r="A1197" s="3"/>
    </row>
    <row r="1198" spans="1:1" x14ac:dyDescent="0.2">
      <c r="A1198" s="3"/>
    </row>
    <row r="1199" spans="1:1" x14ac:dyDescent="0.2">
      <c r="A1199" s="3"/>
    </row>
    <row r="1200" spans="1:1" x14ac:dyDescent="0.2">
      <c r="A1200" s="3"/>
    </row>
    <row r="1201" spans="1:1" x14ac:dyDescent="0.2">
      <c r="A1201" s="3"/>
    </row>
    <row r="1202" spans="1:1" x14ac:dyDescent="0.2">
      <c r="A1202" s="3"/>
    </row>
    <row r="1203" spans="1:1" x14ac:dyDescent="0.2">
      <c r="A1203" s="3"/>
    </row>
    <row r="1204" spans="1:1" x14ac:dyDescent="0.2">
      <c r="A1204" s="3"/>
    </row>
    <row r="1205" spans="1:1" x14ac:dyDescent="0.2">
      <c r="A1205" s="3"/>
    </row>
    <row r="1206" spans="1:1" x14ac:dyDescent="0.2">
      <c r="A1206" s="3"/>
    </row>
    <row r="1207" spans="1:1" x14ac:dyDescent="0.2">
      <c r="A1207" s="3"/>
    </row>
    <row r="1208" spans="1:1" x14ac:dyDescent="0.2">
      <c r="A1208" s="3"/>
    </row>
    <row r="1209" spans="1:1" x14ac:dyDescent="0.2">
      <c r="A1209" s="3"/>
    </row>
    <row r="1210" spans="1:1" x14ac:dyDescent="0.2">
      <c r="A1210" s="3"/>
    </row>
    <row r="1211" spans="1:1" x14ac:dyDescent="0.2">
      <c r="A1211" s="3"/>
    </row>
    <row r="1212" spans="1:1" x14ac:dyDescent="0.2">
      <c r="A1212" s="3"/>
    </row>
    <row r="1213" spans="1:1" x14ac:dyDescent="0.2">
      <c r="A1213" s="3"/>
    </row>
    <row r="1214" spans="1:1" x14ac:dyDescent="0.2">
      <c r="A1214" s="3"/>
    </row>
    <row r="1215" spans="1:1" x14ac:dyDescent="0.2">
      <c r="A1215" s="3"/>
    </row>
    <row r="1216" spans="1:1" x14ac:dyDescent="0.2">
      <c r="A1216" s="3"/>
    </row>
    <row r="1217" spans="1:1" x14ac:dyDescent="0.2">
      <c r="A1217" s="3"/>
    </row>
    <row r="1218" spans="1:1" x14ac:dyDescent="0.2">
      <c r="A1218" s="3"/>
    </row>
    <row r="1219" spans="1:1" x14ac:dyDescent="0.2">
      <c r="A1219" s="3"/>
    </row>
    <row r="1220" spans="1:1" x14ac:dyDescent="0.2">
      <c r="A1220" s="3"/>
    </row>
    <row r="1221" spans="1:1" x14ac:dyDescent="0.2">
      <c r="A1221" s="3"/>
    </row>
    <row r="1222" spans="1:1" x14ac:dyDescent="0.2">
      <c r="A1222" s="3"/>
    </row>
    <row r="1223" spans="1:1" x14ac:dyDescent="0.2">
      <c r="A1223" s="3"/>
    </row>
    <row r="1224" spans="1:1" x14ac:dyDescent="0.2">
      <c r="A1224" s="3"/>
    </row>
    <row r="1225" spans="1:1" x14ac:dyDescent="0.2">
      <c r="A1225" s="3"/>
    </row>
    <row r="1226" spans="1:1" x14ac:dyDescent="0.2">
      <c r="A1226" s="3"/>
    </row>
    <row r="1227" spans="1:1" x14ac:dyDescent="0.2">
      <c r="A1227" s="3"/>
    </row>
    <row r="1228" spans="1:1" x14ac:dyDescent="0.2">
      <c r="A1228" s="3"/>
    </row>
    <row r="1229" spans="1:1" x14ac:dyDescent="0.2">
      <c r="A1229" s="3"/>
    </row>
    <row r="1230" spans="1:1" x14ac:dyDescent="0.2">
      <c r="A1230" s="3"/>
    </row>
    <row r="1231" spans="1:1" x14ac:dyDescent="0.2">
      <c r="A1231" s="3"/>
    </row>
    <row r="1232" spans="1:1" x14ac:dyDescent="0.2">
      <c r="A1232" s="3"/>
    </row>
    <row r="1233" spans="1:1" x14ac:dyDescent="0.2">
      <c r="A1233" s="3"/>
    </row>
    <row r="1234" spans="1:1" x14ac:dyDescent="0.2">
      <c r="A1234" s="3"/>
    </row>
    <row r="1235" spans="1:1" x14ac:dyDescent="0.2">
      <c r="A1235" s="3"/>
    </row>
    <row r="1236" spans="1:1" x14ac:dyDescent="0.2">
      <c r="A1236" s="3"/>
    </row>
    <row r="1237" spans="1:1" x14ac:dyDescent="0.2">
      <c r="A1237" s="3"/>
    </row>
    <row r="1238" spans="1:1" x14ac:dyDescent="0.2">
      <c r="A1238" s="3"/>
    </row>
    <row r="1239" spans="1:1" x14ac:dyDescent="0.2">
      <c r="A1239" s="3"/>
    </row>
    <row r="1240" spans="1:1" x14ac:dyDescent="0.2">
      <c r="A1240" s="3"/>
    </row>
    <row r="1241" spans="1:1" x14ac:dyDescent="0.2">
      <c r="A1241" s="3"/>
    </row>
    <row r="1242" spans="1:1" x14ac:dyDescent="0.2">
      <c r="A1242" s="3"/>
    </row>
    <row r="1243" spans="1:1" x14ac:dyDescent="0.2">
      <c r="A1243" s="3"/>
    </row>
    <row r="1244" spans="1:1" x14ac:dyDescent="0.2">
      <c r="A1244" s="3"/>
    </row>
    <row r="1245" spans="1:1" x14ac:dyDescent="0.2">
      <c r="A1245" s="3"/>
    </row>
    <row r="1246" spans="1:1" x14ac:dyDescent="0.2">
      <c r="A1246" s="3"/>
    </row>
    <row r="1247" spans="1:1" x14ac:dyDescent="0.2">
      <c r="A1247" s="3"/>
    </row>
    <row r="1248" spans="1:1" x14ac:dyDescent="0.2">
      <c r="A1248" s="3"/>
    </row>
    <row r="1249" spans="1:1" x14ac:dyDescent="0.2">
      <c r="A1249" s="3"/>
    </row>
    <row r="1250" spans="1:1" x14ac:dyDescent="0.2">
      <c r="A1250" s="3"/>
    </row>
    <row r="1251" spans="1:1" x14ac:dyDescent="0.2">
      <c r="A1251" s="3"/>
    </row>
    <row r="1252" spans="1:1" x14ac:dyDescent="0.2">
      <c r="A1252" s="3"/>
    </row>
    <row r="1253" spans="1:1" x14ac:dyDescent="0.2">
      <c r="A1253" s="3"/>
    </row>
    <row r="1254" spans="1:1" x14ac:dyDescent="0.2">
      <c r="A1254" s="3"/>
    </row>
    <row r="1255" spans="1:1" x14ac:dyDescent="0.2">
      <c r="A1255" s="3"/>
    </row>
    <row r="1256" spans="1:1" x14ac:dyDescent="0.2">
      <c r="A1256" s="3"/>
    </row>
    <row r="1257" spans="1:1" x14ac:dyDescent="0.2">
      <c r="A1257" s="3"/>
    </row>
    <row r="1258" spans="1:1" x14ac:dyDescent="0.2">
      <c r="A1258" s="3"/>
    </row>
    <row r="1259" spans="1:1" x14ac:dyDescent="0.2">
      <c r="A1259" s="3"/>
    </row>
    <row r="1260" spans="1:1" x14ac:dyDescent="0.2">
      <c r="A1260" s="3"/>
    </row>
    <row r="1261" spans="1:1" x14ac:dyDescent="0.2">
      <c r="A1261" s="3"/>
    </row>
    <row r="1262" spans="1:1" x14ac:dyDescent="0.2">
      <c r="A1262" s="3"/>
    </row>
    <row r="1263" spans="1:1" x14ac:dyDescent="0.2">
      <c r="A1263" s="3"/>
    </row>
    <row r="1264" spans="1:1" x14ac:dyDescent="0.2">
      <c r="A1264" s="3"/>
    </row>
    <row r="1265" spans="1:1" x14ac:dyDescent="0.2">
      <c r="A1265" s="3"/>
    </row>
    <row r="1266" spans="1:1" x14ac:dyDescent="0.2">
      <c r="A1266" s="3"/>
    </row>
    <row r="1267" spans="1:1" x14ac:dyDescent="0.2">
      <c r="A1267" s="3"/>
    </row>
    <row r="1268" spans="1:1" x14ac:dyDescent="0.2">
      <c r="A1268" s="3"/>
    </row>
    <row r="1269" spans="1:1" x14ac:dyDescent="0.2">
      <c r="A1269" s="3"/>
    </row>
    <row r="1270" spans="1:1" x14ac:dyDescent="0.2">
      <c r="A1270" s="3"/>
    </row>
    <row r="1271" spans="1:1" x14ac:dyDescent="0.2">
      <c r="A1271" s="3"/>
    </row>
    <row r="1272" spans="1:1" x14ac:dyDescent="0.2">
      <c r="A1272" s="3"/>
    </row>
    <row r="1273" spans="1:1" x14ac:dyDescent="0.2">
      <c r="A1273" s="3"/>
    </row>
    <row r="1274" spans="1:1" x14ac:dyDescent="0.2">
      <c r="A1274" s="3"/>
    </row>
    <row r="1275" spans="1:1" x14ac:dyDescent="0.2">
      <c r="A1275" s="3"/>
    </row>
    <row r="1276" spans="1:1" x14ac:dyDescent="0.2">
      <c r="A1276" s="3"/>
    </row>
    <row r="1277" spans="1:1" x14ac:dyDescent="0.2">
      <c r="A1277" s="3"/>
    </row>
    <row r="1278" spans="1:1" x14ac:dyDescent="0.2">
      <c r="A1278" s="3"/>
    </row>
    <row r="1279" spans="1:1" x14ac:dyDescent="0.2">
      <c r="A1279" s="3"/>
    </row>
    <row r="1280" spans="1:1" x14ac:dyDescent="0.2">
      <c r="A1280" s="3"/>
    </row>
    <row r="1281" spans="1:1" x14ac:dyDescent="0.2">
      <c r="A1281" s="3"/>
    </row>
    <row r="1282" spans="1:1" x14ac:dyDescent="0.2">
      <c r="A1282" s="3"/>
    </row>
    <row r="1283" spans="1:1" x14ac:dyDescent="0.2">
      <c r="A1283" s="3"/>
    </row>
    <row r="1284" spans="1:1" x14ac:dyDescent="0.2">
      <c r="A1284" s="3"/>
    </row>
    <row r="1285" spans="1:1" x14ac:dyDescent="0.2">
      <c r="A1285" s="3"/>
    </row>
    <row r="1286" spans="1:1" x14ac:dyDescent="0.2">
      <c r="A1286" s="3"/>
    </row>
    <row r="1287" spans="1:1" x14ac:dyDescent="0.2">
      <c r="A1287" s="3"/>
    </row>
    <row r="1288" spans="1:1" x14ac:dyDescent="0.2">
      <c r="A1288" s="3"/>
    </row>
    <row r="1289" spans="1:1" x14ac:dyDescent="0.2">
      <c r="A1289" s="3"/>
    </row>
    <row r="1290" spans="1:1" x14ac:dyDescent="0.2">
      <c r="A1290" s="3"/>
    </row>
    <row r="1291" spans="1:1" x14ac:dyDescent="0.2">
      <c r="A1291" s="3"/>
    </row>
    <row r="1292" spans="1:1" x14ac:dyDescent="0.2">
      <c r="A1292" s="3"/>
    </row>
    <row r="1293" spans="1:1" x14ac:dyDescent="0.2">
      <c r="A1293" s="3"/>
    </row>
    <row r="1294" spans="1:1" x14ac:dyDescent="0.2">
      <c r="A1294" s="3"/>
    </row>
    <row r="1295" spans="1:1" x14ac:dyDescent="0.2">
      <c r="A1295" s="3"/>
    </row>
    <row r="1296" spans="1:1" x14ac:dyDescent="0.2">
      <c r="A1296" s="3"/>
    </row>
    <row r="1297" spans="1:1" x14ac:dyDescent="0.2">
      <c r="A1297" s="3"/>
    </row>
    <row r="1298" spans="1:1" x14ac:dyDescent="0.2">
      <c r="A1298" s="3"/>
    </row>
    <row r="1299" spans="1:1" x14ac:dyDescent="0.2">
      <c r="A1299" s="3"/>
    </row>
    <row r="1300" spans="1:1" x14ac:dyDescent="0.2">
      <c r="A1300" s="3"/>
    </row>
    <row r="1301" spans="1:1" x14ac:dyDescent="0.2">
      <c r="A1301" s="3"/>
    </row>
    <row r="1302" spans="1:1" x14ac:dyDescent="0.2">
      <c r="A1302" s="3"/>
    </row>
    <row r="1303" spans="1:1" x14ac:dyDescent="0.2">
      <c r="A1303" s="3"/>
    </row>
    <row r="1304" spans="1:1" x14ac:dyDescent="0.2">
      <c r="A1304" s="3"/>
    </row>
    <row r="1305" spans="1:1" x14ac:dyDescent="0.2">
      <c r="A1305" s="3"/>
    </row>
    <row r="1306" spans="1:1" x14ac:dyDescent="0.2">
      <c r="A1306" s="3"/>
    </row>
    <row r="1307" spans="1:1" x14ac:dyDescent="0.2">
      <c r="A1307" s="3"/>
    </row>
    <row r="1308" spans="1:1" x14ac:dyDescent="0.2">
      <c r="A1308" s="3"/>
    </row>
    <row r="1309" spans="1:1" x14ac:dyDescent="0.2">
      <c r="A1309" s="3"/>
    </row>
    <row r="1310" spans="1:1" x14ac:dyDescent="0.2">
      <c r="A1310" s="3"/>
    </row>
    <row r="1311" spans="1:1" x14ac:dyDescent="0.2">
      <c r="A1311" s="3"/>
    </row>
    <row r="1312" spans="1:1" x14ac:dyDescent="0.2">
      <c r="A1312" s="3"/>
    </row>
    <row r="1313" spans="1:1" x14ac:dyDescent="0.2">
      <c r="A1313" s="3"/>
    </row>
    <row r="1314" spans="1:1" x14ac:dyDescent="0.2">
      <c r="A1314" s="3"/>
    </row>
    <row r="1315" spans="1:1" x14ac:dyDescent="0.2">
      <c r="A1315" s="3"/>
    </row>
    <row r="1316" spans="1:1" x14ac:dyDescent="0.2">
      <c r="A1316" s="3"/>
    </row>
    <row r="1317" spans="1:1" x14ac:dyDescent="0.2">
      <c r="A1317" s="3"/>
    </row>
    <row r="1318" spans="1:1" x14ac:dyDescent="0.2">
      <c r="A1318" s="3"/>
    </row>
    <row r="1319" spans="1:1" x14ac:dyDescent="0.2">
      <c r="A1319" s="3"/>
    </row>
    <row r="1320" spans="1:1" x14ac:dyDescent="0.2">
      <c r="A1320" s="3"/>
    </row>
    <row r="1321" spans="1:1" x14ac:dyDescent="0.2">
      <c r="A1321" s="3"/>
    </row>
    <row r="1322" spans="1:1" x14ac:dyDescent="0.2">
      <c r="A1322" s="3"/>
    </row>
    <row r="1323" spans="1:1" x14ac:dyDescent="0.2">
      <c r="A1323" s="3"/>
    </row>
    <row r="1324" spans="1:1" x14ac:dyDescent="0.2">
      <c r="A1324" s="3"/>
    </row>
    <row r="1325" spans="1:1" x14ac:dyDescent="0.2">
      <c r="A1325" s="3"/>
    </row>
    <row r="1326" spans="1:1" x14ac:dyDescent="0.2">
      <c r="A1326" s="3"/>
    </row>
    <row r="1327" spans="1:1" x14ac:dyDescent="0.2">
      <c r="A1327" s="3"/>
    </row>
    <row r="1328" spans="1:1" x14ac:dyDescent="0.2">
      <c r="A1328" s="3"/>
    </row>
    <row r="1329" spans="1:1" x14ac:dyDescent="0.2">
      <c r="A1329" s="3"/>
    </row>
    <row r="1330" spans="1:1" x14ac:dyDescent="0.2">
      <c r="A1330" s="3"/>
    </row>
    <row r="1331" spans="1:1" x14ac:dyDescent="0.2">
      <c r="A1331" s="3"/>
    </row>
    <row r="1332" spans="1:1" x14ac:dyDescent="0.2">
      <c r="A1332" s="3"/>
    </row>
    <row r="1333" spans="1:1" x14ac:dyDescent="0.2">
      <c r="A1333" s="3"/>
    </row>
    <row r="1334" spans="1:1" x14ac:dyDescent="0.2">
      <c r="A1334" s="3"/>
    </row>
    <row r="1335" spans="1:1" x14ac:dyDescent="0.2">
      <c r="A1335" s="3"/>
    </row>
    <row r="1336" spans="1:1" x14ac:dyDescent="0.2">
      <c r="A1336" s="3"/>
    </row>
    <row r="1337" spans="1:1" x14ac:dyDescent="0.2">
      <c r="A1337" s="3"/>
    </row>
    <row r="1338" spans="1:1" x14ac:dyDescent="0.2">
      <c r="A1338" s="3"/>
    </row>
    <row r="1339" spans="1:1" x14ac:dyDescent="0.2">
      <c r="A1339" s="3"/>
    </row>
    <row r="1340" spans="1:1" x14ac:dyDescent="0.2">
      <c r="A1340" s="3"/>
    </row>
    <row r="1341" spans="1:1" x14ac:dyDescent="0.2">
      <c r="A1341" s="3"/>
    </row>
    <row r="1342" spans="1:1" x14ac:dyDescent="0.2">
      <c r="A1342" s="3"/>
    </row>
    <row r="1343" spans="1:1" x14ac:dyDescent="0.2">
      <c r="A1343" s="3"/>
    </row>
    <row r="1344" spans="1:1" x14ac:dyDescent="0.2">
      <c r="A1344" s="3"/>
    </row>
    <row r="1345" spans="1:1" x14ac:dyDescent="0.2">
      <c r="A1345" s="3"/>
    </row>
    <row r="1346" spans="1:1" x14ac:dyDescent="0.2">
      <c r="A1346" s="3"/>
    </row>
    <row r="1347" spans="1:1" x14ac:dyDescent="0.2">
      <c r="A1347" s="3"/>
    </row>
    <row r="1348" spans="1:1" x14ac:dyDescent="0.2">
      <c r="A1348" s="3"/>
    </row>
    <row r="1349" spans="1:1" x14ac:dyDescent="0.2">
      <c r="A1349" s="3"/>
    </row>
    <row r="1350" spans="1:1" x14ac:dyDescent="0.2">
      <c r="A1350" s="3"/>
    </row>
    <row r="1351" spans="1:1" x14ac:dyDescent="0.2">
      <c r="A1351" s="3"/>
    </row>
    <row r="1352" spans="1:1" x14ac:dyDescent="0.2">
      <c r="A1352" s="3"/>
    </row>
    <row r="1353" spans="1:1" x14ac:dyDescent="0.2">
      <c r="A1353" s="3"/>
    </row>
    <row r="1354" spans="1:1" x14ac:dyDescent="0.2">
      <c r="A1354" s="3"/>
    </row>
    <row r="1355" spans="1:1" x14ac:dyDescent="0.2">
      <c r="A1355" s="3"/>
    </row>
    <row r="1356" spans="1:1" x14ac:dyDescent="0.2">
      <c r="A1356" s="3"/>
    </row>
    <row r="1357" spans="1:1" x14ac:dyDescent="0.2">
      <c r="A1357" s="3"/>
    </row>
    <row r="1358" spans="1:1" x14ac:dyDescent="0.2">
      <c r="A1358" s="3"/>
    </row>
    <row r="1359" spans="1:1" x14ac:dyDescent="0.2">
      <c r="A1359" s="3"/>
    </row>
    <row r="1360" spans="1:1" x14ac:dyDescent="0.2">
      <c r="A1360" s="3"/>
    </row>
    <row r="1361" spans="1:1" x14ac:dyDescent="0.2">
      <c r="A1361" s="3"/>
    </row>
    <row r="1362" spans="1:1" x14ac:dyDescent="0.2">
      <c r="A1362" s="3"/>
    </row>
    <row r="1363" spans="1:1" x14ac:dyDescent="0.2">
      <c r="A1363" s="3"/>
    </row>
    <row r="1364" spans="1:1" x14ac:dyDescent="0.2">
      <c r="A1364" s="3"/>
    </row>
    <row r="1365" spans="1:1" x14ac:dyDescent="0.2">
      <c r="A1365" s="3"/>
    </row>
    <row r="1366" spans="1:1" x14ac:dyDescent="0.2">
      <c r="A1366" s="3"/>
    </row>
    <row r="1367" spans="1:1" x14ac:dyDescent="0.2">
      <c r="A1367" s="3"/>
    </row>
    <row r="1368" spans="1:1" x14ac:dyDescent="0.2">
      <c r="A1368" s="3"/>
    </row>
    <row r="1369" spans="1:1" x14ac:dyDescent="0.2">
      <c r="A1369" s="3"/>
    </row>
    <row r="1370" spans="1:1" x14ac:dyDescent="0.2">
      <c r="A1370" s="3"/>
    </row>
    <row r="1371" spans="1:1" x14ac:dyDescent="0.2">
      <c r="A1371" s="3"/>
    </row>
    <row r="1372" spans="1:1" x14ac:dyDescent="0.2">
      <c r="A1372" s="3"/>
    </row>
    <row r="1373" spans="1:1" x14ac:dyDescent="0.2">
      <c r="A1373" s="3"/>
    </row>
    <row r="1374" spans="1:1" x14ac:dyDescent="0.2">
      <c r="A1374" s="3"/>
    </row>
    <row r="1375" spans="1:1" x14ac:dyDescent="0.2">
      <c r="A1375" s="3"/>
    </row>
    <row r="1376" spans="1:1" x14ac:dyDescent="0.2">
      <c r="A1376" s="3"/>
    </row>
    <row r="1377" spans="1:1" x14ac:dyDescent="0.2">
      <c r="A1377" s="3"/>
    </row>
    <row r="1378" spans="1:1" x14ac:dyDescent="0.2">
      <c r="A1378" s="3"/>
    </row>
    <row r="1379" spans="1:1" x14ac:dyDescent="0.2">
      <c r="A1379" s="3"/>
    </row>
    <row r="1380" spans="1:1" x14ac:dyDescent="0.2">
      <c r="A1380" s="3"/>
    </row>
    <row r="1381" spans="1:1" x14ac:dyDescent="0.2">
      <c r="A1381" s="3"/>
    </row>
    <row r="1382" spans="1:1" x14ac:dyDescent="0.2">
      <c r="A1382" s="3"/>
    </row>
    <row r="1383" spans="1:1" x14ac:dyDescent="0.2">
      <c r="A1383" s="3"/>
    </row>
    <row r="1384" spans="1:1" x14ac:dyDescent="0.2">
      <c r="A1384" s="3"/>
    </row>
    <row r="1385" spans="1:1" x14ac:dyDescent="0.2">
      <c r="A1385" s="3"/>
    </row>
    <row r="1386" spans="1:1" x14ac:dyDescent="0.2">
      <c r="A1386" s="3"/>
    </row>
    <row r="1387" spans="1:1" x14ac:dyDescent="0.2">
      <c r="A1387" s="3"/>
    </row>
    <row r="1388" spans="1:1" x14ac:dyDescent="0.2">
      <c r="A1388" s="3"/>
    </row>
    <row r="1389" spans="1:1" x14ac:dyDescent="0.2">
      <c r="A1389" s="3"/>
    </row>
    <row r="1390" spans="1:1" x14ac:dyDescent="0.2">
      <c r="A1390" s="3"/>
    </row>
    <row r="1391" spans="1:1" x14ac:dyDescent="0.2">
      <c r="A1391" s="3"/>
    </row>
    <row r="1392" spans="1:1" x14ac:dyDescent="0.2">
      <c r="A1392" s="3"/>
    </row>
    <row r="1393" spans="1:1" x14ac:dyDescent="0.2">
      <c r="A1393" s="3"/>
    </row>
    <row r="1394" spans="1:1" x14ac:dyDescent="0.2">
      <c r="A1394" s="3"/>
    </row>
    <row r="1395" spans="1:1" x14ac:dyDescent="0.2">
      <c r="A1395" s="3"/>
    </row>
    <row r="1396" spans="1:1" x14ac:dyDescent="0.2">
      <c r="A1396" s="3"/>
    </row>
    <row r="1397" spans="1:1" x14ac:dyDescent="0.2">
      <c r="A1397" s="3"/>
    </row>
    <row r="1398" spans="1:1" x14ac:dyDescent="0.2">
      <c r="A1398" s="3"/>
    </row>
    <row r="1399" spans="1:1" x14ac:dyDescent="0.2">
      <c r="A1399" s="3"/>
    </row>
    <row r="1400" spans="1:1" x14ac:dyDescent="0.2">
      <c r="A1400" s="3"/>
    </row>
    <row r="1401" spans="1:1" x14ac:dyDescent="0.2">
      <c r="A1401" s="3"/>
    </row>
    <row r="1402" spans="1:1" x14ac:dyDescent="0.2">
      <c r="A1402" s="3"/>
    </row>
    <row r="1403" spans="1:1" x14ac:dyDescent="0.2">
      <c r="A1403" s="3"/>
    </row>
    <row r="1404" spans="1:1" x14ac:dyDescent="0.2">
      <c r="A1404" s="3"/>
    </row>
    <row r="1405" spans="1:1" x14ac:dyDescent="0.2">
      <c r="A1405" s="3"/>
    </row>
    <row r="1406" spans="1:1" x14ac:dyDescent="0.2">
      <c r="A1406" s="3"/>
    </row>
    <row r="1407" spans="1:1" x14ac:dyDescent="0.2">
      <c r="A1407" s="3"/>
    </row>
    <row r="1408" spans="1:1" x14ac:dyDescent="0.2">
      <c r="A1408" s="3"/>
    </row>
    <row r="1409" spans="1:1" x14ac:dyDescent="0.2">
      <c r="A1409" s="3"/>
    </row>
    <row r="1410" spans="1:1" x14ac:dyDescent="0.2">
      <c r="A1410" s="3"/>
    </row>
    <row r="1411" spans="1:1" x14ac:dyDescent="0.2">
      <c r="A1411" s="3"/>
    </row>
    <row r="1412" spans="1:1" x14ac:dyDescent="0.2">
      <c r="A1412" s="3"/>
    </row>
    <row r="1413" spans="1:1" x14ac:dyDescent="0.2">
      <c r="A1413" s="3"/>
    </row>
    <row r="1414" spans="1:1" x14ac:dyDescent="0.2">
      <c r="A1414" s="3"/>
    </row>
    <row r="1415" spans="1:1" x14ac:dyDescent="0.2">
      <c r="A1415" s="3"/>
    </row>
    <row r="1416" spans="1:1" x14ac:dyDescent="0.2">
      <c r="A1416" s="3"/>
    </row>
    <row r="1417" spans="1:1" x14ac:dyDescent="0.2">
      <c r="A1417" s="3"/>
    </row>
    <row r="1418" spans="1:1" x14ac:dyDescent="0.2">
      <c r="A1418" s="3"/>
    </row>
    <row r="1419" spans="1:1" x14ac:dyDescent="0.2">
      <c r="A1419" s="3"/>
    </row>
    <row r="1420" spans="1:1" x14ac:dyDescent="0.2">
      <c r="A1420" s="3"/>
    </row>
    <row r="1421" spans="1:1" x14ac:dyDescent="0.2">
      <c r="A1421" s="3"/>
    </row>
    <row r="1422" spans="1:1" x14ac:dyDescent="0.2">
      <c r="A1422" s="3"/>
    </row>
    <row r="1423" spans="1:1" x14ac:dyDescent="0.2">
      <c r="A1423" s="3"/>
    </row>
    <row r="1424" spans="1:1" x14ac:dyDescent="0.2">
      <c r="A1424" s="3"/>
    </row>
    <row r="1425" spans="1:1" x14ac:dyDescent="0.2">
      <c r="A1425" s="3"/>
    </row>
    <row r="1426" spans="1:1" x14ac:dyDescent="0.2">
      <c r="A1426" s="3"/>
    </row>
    <row r="1427" spans="1:1" x14ac:dyDescent="0.2">
      <c r="A1427" s="3"/>
    </row>
    <row r="1428" spans="1:1" x14ac:dyDescent="0.2">
      <c r="A1428" s="3"/>
    </row>
    <row r="1429" spans="1:1" x14ac:dyDescent="0.2">
      <c r="A1429" s="3"/>
    </row>
    <row r="1430" spans="1:1" x14ac:dyDescent="0.2">
      <c r="A1430" s="3"/>
    </row>
    <row r="1431" spans="1:1" x14ac:dyDescent="0.2">
      <c r="A1431" s="3"/>
    </row>
    <row r="1432" spans="1:1" x14ac:dyDescent="0.2">
      <c r="A1432" s="3"/>
    </row>
    <row r="1433" spans="1:1" x14ac:dyDescent="0.2">
      <c r="A1433" s="3"/>
    </row>
    <row r="1434" spans="1:1" x14ac:dyDescent="0.2">
      <c r="A1434" s="3"/>
    </row>
    <row r="1435" spans="1:1" x14ac:dyDescent="0.2">
      <c r="A1435" s="3"/>
    </row>
    <row r="1436" spans="1:1" x14ac:dyDescent="0.2">
      <c r="A1436" s="3"/>
    </row>
    <row r="1437" spans="1:1" x14ac:dyDescent="0.2">
      <c r="A1437" s="3"/>
    </row>
    <row r="1438" spans="1:1" x14ac:dyDescent="0.2">
      <c r="A1438" s="3"/>
    </row>
    <row r="1439" spans="1:1" x14ac:dyDescent="0.2">
      <c r="A1439" s="3"/>
    </row>
    <row r="1440" spans="1:1" x14ac:dyDescent="0.2">
      <c r="A1440" s="3"/>
    </row>
    <row r="1441" spans="1:1" x14ac:dyDescent="0.2">
      <c r="A1441" s="3"/>
    </row>
    <row r="1442" spans="1:1" x14ac:dyDescent="0.2">
      <c r="A1442" s="3"/>
    </row>
    <row r="1443" spans="1:1" x14ac:dyDescent="0.2">
      <c r="A1443" s="3"/>
    </row>
    <row r="1444" spans="1:1" x14ac:dyDescent="0.2">
      <c r="A1444" s="3"/>
    </row>
    <row r="1445" spans="1:1" x14ac:dyDescent="0.2">
      <c r="A1445" s="3"/>
    </row>
    <row r="1446" spans="1:1" x14ac:dyDescent="0.2">
      <c r="A1446" s="3"/>
    </row>
    <row r="1447" spans="1:1" x14ac:dyDescent="0.2">
      <c r="A1447" s="3"/>
    </row>
    <row r="1448" spans="1:1" x14ac:dyDescent="0.2">
      <c r="A1448" s="3"/>
    </row>
    <row r="1449" spans="1:1" x14ac:dyDescent="0.2">
      <c r="A1449" s="3"/>
    </row>
    <row r="1450" spans="1:1" x14ac:dyDescent="0.2">
      <c r="A1450" s="3"/>
    </row>
    <row r="1451" spans="1:1" x14ac:dyDescent="0.2">
      <c r="A1451" s="3"/>
    </row>
    <row r="1452" spans="1:1" x14ac:dyDescent="0.2">
      <c r="A1452" s="3"/>
    </row>
    <row r="1453" spans="1:1" x14ac:dyDescent="0.2">
      <c r="A1453" s="3"/>
    </row>
    <row r="1454" spans="1:1" x14ac:dyDescent="0.2">
      <c r="A1454" s="3"/>
    </row>
    <row r="1455" spans="1:1" x14ac:dyDescent="0.2">
      <c r="A1455" s="3"/>
    </row>
    <row r="1456" spans="1:1" x14ac:dyDescent="0.2">
      <c r="A1456" s="3"/>
    </row>
    <row r="1457" spans="1:1" x14ac:dyDescent="0.2">
      <c r="A1457" s="3"/>
    </row>
    <row r="1458" spans="1:1" x14ac:dyDescent="0.2">
      <c r="A1458" s="3"/>
    </row>
    <row r="1459" spans="1:1" x14ac:dyDescent="0.2">
      <c r="A1459" s="3"/>
    </row>
    <row r="1460" spans="1:1" x14ac:dyDescent="0.2">
      <c r="A1460" s="3"/>
    </row>
    <row r="1461" spans="1:1" x14ac:dyDescent="0.2">
      <c r="A1461" s="3"/>
    </row>
    <row r="1462" spans="1:1" x14ac:dyDescent="0.2">
      <c r="A1462" s="3"/>
    </row>
    <row r="1463" spans="1:1" x14ac:dyDescent="0.2">
      <c r="A1463" s="3"/>
    </row>
    <row r="1464" spans="1:1" x14ac:dyDescent="0.2">
      <c r="A1464" s="3"/>
    </row>
    <row r="1465" spans="1:1" x14ac:dyDescent="0.2">
      <c r="A1465" s="3"/>
    </row>
    <row r="1466" spans="1:1" x14ac:dyDescent="0.2">
      <c r="A1466" s="3"/>
    </row>
    <row r="1467" spans="1:1" x14ac:dyDescent="0.2">
      <c r="A1467" s="3"/>
    </row>
    <row r="1468" spans="1:1" x14ac:dyDescent="0.2">
      <c r="A1468" s="3"/>
    </row>
    <row r="1469" spans="1:1" x14ac:dyDescent="0.2">
      <c r="A1469" s="3"/>
    </row>
    <row r="1470" spans="1:1" x14ac:dyDescent="0.2">
      <c r="A1470" s="3"/>
    </row>
    <row r="1471" spans="1:1" x14ac:dyDescent="0.2">
      <c r="A1471" s="3"/>
    </row>
    <row r="1472" spans="1:1" x14ac:dyDescent="0.2">
      <c r="A1472" s="3"/>
    </row>
    <row r="1473" spans="1:1" x14ac:dyDescent="0.2">
      <c r="A1473" s="3"/>
    </row>
    <row r="1474" spans="1:1" x14ac:dyDescent="0.2">
      <c r="A1474" s="3"/>
    </row>
    <row r="1475" spans="1:1" x14ac:dyDescent="0.2">
      <c r="A1475" s="3"/>
    </row>
    <row r="1476" spans="1:1" x14ac:dyDescent="0.2">
      <c r="A1476" s="3"/>
    </row>
    <row r="1477" spans="1:1" x14ac:dyDescent="0.2">
      <c r="A1477" s="3"/>
    </row>
    <row r="1478" spans="1:1" x14ac:dyDescent="0.2">
      <c r="A1478" s="3"/>
    </row>
    <row r="1479" spans="1:1" x14ac:dyDescent="0.2">
      <c r="A1479" s="3"/>
    </row>
    <row r="1480" spans="1:1" x14ac:dyDescent="0.2">
      <c r="A1480" s="3"/>
    </row>
    <row r="1481" spans="1:1" x14ac:dyDescent="0.2">
      <c r="A1481" s="3"/>
    </row>
    <row r="1482" spans="1:1" x14ac:dyDescent="0.2">
      <c r="A1482" s="3"/>
    </row>
    <row r="1483" spans="1:1" x14ac:dyDescent="0.2">
      <c r="A1483" s="3"/>
    </row>
    <row r="1484" spans="1:1" x14ac:dyDescent="0.2">
      <c r="A1484" s="3"/>
    </row>
    <row r="1485" spans="1:1" x14ac:dyDescent="0.2">
      <c r="A1485" s="3"/>
    </row>
    <row r="1486" spans="1:1" x14ac:dyDescent="0.2">
      <c r="A1486" s="3"/>
    </row>
    <row r="1487" spans="1:1" x14ac:dyDescent="0.2">
      <c r="A1487" s="3"/>
    </row>
    <row r="1488" spans="1:1" x14ac:dyDescent="0.2">
      <c r="A1488" s="3"/>
    </row>
    <row r="1489" spans="1:1" x14ac:dyDescent="0.2">
      <c r="A1489" s="3"/>
    </row>
    <row r="1490" spans="1:1" x14ac:dyDescent="0.2">
      <c r="A1490" s="3"/>
    </row>
    <row r="1491" spans="1:1" x14ac:dyDescent="0.2">
      <c r="A1491" s="3"/>
    </row>
    <row r="1492" spans="1:1" x14ac:dyDescent="0.2">
      <c r="A1492" s="3"/>
    </row>
    <row r="1493" spans="1:1" x14ac:dyDescent="0.2">
      <c r="A1493" s="3"/>
    </row>
    <row r="1494" spans="1:1" x14ac:dyDescent="0.2">
      <c r="A1494" s="3"/>
    </row>
    <row r="1495" spans="1:1" x14ac:dyDescent="0.2">
      <c r="A1495" s="3"/>
    </row>
    <row r="1496" spans="1:1" x14ac:dyDescent="0.2">
      <c r="A1496" s="3"/>
    </row>
    <row r="1497" spans="1:1" x14ac:dyDescent="0.2">
      <c r="A1497" s="3"/>
    </row>
    <row r="1498" spans="1:1" x14ac:dyDescent="0.2">
      <c r="A1498" s="3"/>
    </row>
    <row r="1499" spans="1:1" x14ac:dyDescent="0.2">
      <c r="A1499" s="3"/>
    </row>
    <row r="1500" spans="1:1" x14ac:dyDescent="0.2">
      <c r="A1500" s="3"/>
    </row>
    <row r="1501" spans="1:1" x14ac:dyDescent="0.2">
      <c r="A1501" s="3"/>
    </row>
    <row r="1502" spans="1:1" x14ac:dyDescent="0.2">
      <c r="A1502" s="3"/>
    </row>
    <row r="1503" spans="1:1" x14ac:dyDescent="0.2">
      <c r="A1503" s="3"/>
    </row>
    <row r="1504" spans="1:1" x14ac:dyDescent="0.2">
      <c r="A1504" s="3"/>
    </row>
    <row r="1505" spans="1:1" x14ac:dyDescent="0.2">
      <c r="A1505" s="3"/>
    </row>
    <row r="1506" spans="1:1" x14ac:dyDescent="0.2">
      <c r="A1506" s="3"/>
    </row>
    <row r="1507" spans="1:1" x14ac:dyDescent="0.2">
      <c r="A1507" s="3"/>
    </row>
    <row r="1508" spans="1:1" x14ac:dyDescent="0.2">
      <c r="A1508" s="3"/>
    </row>
    <row r="1509" spans="1:1" x14ac:dyDescent="0.2">
      <c r="A1509" s="3"/>
    </row>
    <row r="1510" spans="1:1" x14ac:dyDescent="0.2">
      <c r="A1510" s="3"/>
    </row>
    <row r="1511" spans="1:1" x14ac:dyDescent="0.2">
      <c r="A1511" s="3"/>
    </row>
    <row r="1512" spans="1:1" x14ac:dyDescent="0.2">
      <c r="A1512" s="3"/>
    </row>
    <row r="1513" spans="1:1" x14ac:dyDescent="0.2">
      <c r="A1513" s="3"/>
    </row>
    <row r="1514" spans="1:1" x14ac:dyDescent="0.2">
      <c r="A1514" s="3"/>
    </row>
    <row r="1515" spans="1:1" x14ac:dyDescent="0.2">
      <c r="A1515" s="3"/>
    </row>
    <row r="1516" spans="1:1" x14ac:dyDescent="0.2">
      <c r="A1516" s="3"/>
    </row>
    <row r="1517" spans="1:1" x14ac:dyDescent="0.2">
      <c r="A1517" s="3"/>
    </row>
    <row r="1518" spans="1:1" x14ac:dyDescent="0.2">
      <c r="A1518" s="3"/>
    </row>
    <row r="1519" spans="1:1" x14ac:dyDescent="0.2">
      <c r="A1519" s="3"/>
    </row>
    <row r="1520" spans="1:1" x14ac:dyDescent="0.2">
      <c r="A1520" s="3"/>
    </row>
    <row r="1521" spans="1:1" x14ac:dyDescent="0.2">
      <c r="A1521" s="3"/>
    </row>
    <row r="1522" spans="1:1" x14ac:dyDescent="0.2">
      <c r="A1522" s="3"/>
    </row>
    <row r="1523" spans="1:1" x14ac:dyDescent="0.2">
      <c r="A1523" s="3"/>
    </row>
    <row r="1524" spans="1:1" x14ac:dyDescent="0.2">
      <c r="A1524" s="3"/>
    </row>
    <row r="1525" spans="1:1" x14ac:dyDescent="0.2">
      <c r="A1525" s="3"/>
    </row>
    <row r="1526" spans="1:1" x14ac:dyDescent="0.2">
      <c r="A1526" s="3"/>
    </row>
    <row r="1527" spans="1:1" x14ac:dyDescent="0.2">
      <c r="A1527" s="3"/>
    </row>
    <row r="1528" spans="1:1" x14ac:dyDescent="0.2">
      <c r="A1528" s="3"/>
    </row>
    <row r="1529" spans="1:1" x14ac:dyDescent="0.2">
      <c r="A1529" s="3"/>
    </row>
    <row r="1530" spans="1:1" x14ac:dyDescent="0.2">
      <c r="A1530" s="3"/>
    </row>
    <row r="1531" spans="1:1" x14ac:dyDescent="0.2">
      <c r="A1531" s="3"/>
    </row>
    <row r="1532" spans="1:1" x14ac:dyDescent="0.2">
      <c r="A1532" s="3"/>
    </row>
    <row r="1533" spans="1:1" x14ac:dyDescent="0.2">
      <c r="A1533" s="3"/>
    </row>
    <row r="1534" spans="1:1" x14ac:dyDescent="0.2">
      <c r="A1534" s="3"/>
    </row>
    <row r="1535" spans="1:1" x14ac:dyDescent="0.2">
      <c r="A1535" s="3"/>
    </row>
    <row r="1536" spans="1:1" x14ac:dyDescent="0.2">
      <c r="A1536" s="3"/>
    </row>
    <row r="1537" spans="1:1" x14ac:dyDescent="0.2">
      <c r="A1537" s="3"/>
    </row>
    <row r="1538" spans="1:1" x14ac:dyDescent="0.2">
      <c r="A1538" s="3"/>
    </row>
    <row r="1539" spans="1:1" x14ac:dyDescent="0.2">
      <c r="A1539" s="3"/>
    </row>
    <row r="1540" spans="1:1" x14ac:dyDescent="0.2">
      <c r="A1540" s="3"/>
    </row>
    <row r="1541" spans="1:1" x14ac:dyDescent="0.2">
      <c r="A1541" s="3"/>
    </row>
    <row r="1542" spans="1:1" x14ac:dyDescent="0.2">
      <c r="A1542" s="3"/>
    </row>
    <row r="1543" spans="1:1" x14ac:dyDescent="0.2">
      <c r="A1543" s="3"/>
    </row>
    <row r="1544" spans="1:1" x14ac:dyDescent="0.2">
      <c r="A1544" s="3"/>
    </row>
    <row r="1545" spans="1:1" x14ac:dyDescent="0.2">
      <c r="A1545" s="3"/>
    </row>
    <row r="1546" spans="1:1" x14ac:dyDescent="0.2">
      <c r="A1546" s="3"/>
    </row>
    <row r="1547" spans="1:1" x14ac:dyDescent="0.2">
      <c r="A1547" s="3"/>
    </row>
    <row r="1548" spans="1:1" x14ac:dyDescent="0.2">
      <c r="A1548" s="3"/>
    </row>
    <row r="1549" spans="1:1" x14ac:dyDescent="0.2">
      <c r="A1549" s="3"/>
    </row>
    <row r="1550" spans="1:1" x14ac:dyDescent="0.2">
      <c r="A1550" s="3"/>
    </row>
    <row r="1551" spans="1:1" x14ac:dyDescent="0.2">
      <c r="A1551" s="3"/>
    </row>
    <row r="1552" spans="1:1" x14ac:dyDescent="0.2">
      <c r="A1552" s="3"/>
    </row>
    <row r="1553" spans="1:1" x14ac:dyDescent="0.2">
      <c r="A1553" s="3"/>
    </row>
    <row r="1554" spans="1:1" x14ac:dyDescent="0.2">
      <c r="A1554" s="3"/>
    </row>
    <row r="1555" spans="1:1" x14ac:dyDescent="0.2">
      <c r="A1555" s="3"/>
    </row>
    <row r="1556" spans="1:1" x14ac:dyDescent="0.2">
      <c r="A1556" s="3"/>
    </row>
    <row r="1557" spans="1:1" x14ac:dyDescent="0.2">
      <c r="A1557" s="3"/>
    </row>
    <row r="1558" spans="1:1" x14ac:dyDescent="0.2">
      <c r="A1558" s="3"/>
    </row>
    <row r="1559" spans="1:1" x14ac:dyDescent="0.2">
      <c r="A1559" s="3"/>
    </row>
    <row r="1560" spans="1:1" x14ac:dyDescent="0.2">
      <c r="A1560" s="3"/>
    </row>
    <row r="1561" spans="1:1" x14ac:dyDescent="0.2">
      <c r="A1561" s="3"/>
    </row>
    <row r="1562" spans="1:1" x14ac:dyDescent="0.2">
      <c r="A1562" s="3"/>
    </row>
    <row r="1563" spans="1:1" x14ac:dyDescent="0.2">
      <c r="A1563" s="3"/>
    </row>
    <row r="1564" spans="1:1" x14ac:dyDescent="0.2">
      <c r="A1564" s="3"/>
    </row>
    <row r="1565" spans="1:1" x14ac:dyDescent="0.2">
      <c r="A1565" s="3"/>
    </row>
    <row r="1566" spans="1:1" x14ac:dyDescent="0.2">
      <c r="A1566" s="3"/>
    </row>
    <row r="1567" spans="1:1" x14ac:dyDescent="0.2">
      <c r="A1567" s="3"/>
    </row>
    <row r="1568" spans="1:1" x14ac:dyDescent="0.2">
      <c r="A1568" s="3"/>
    </row>
    <row r="1569" spans="1:1" x14ac:dyDescent="0.2">
      <c r="A1569" s="3"/>
    </row>
    <row r="1570" spans="1:1" x14ac:dyDescent="0.2">
      <c r="A1570" s="3"/>
    </row>
    <row r="1571" spans="1:1" x14ac:dyDescent="0.2">
      <c r="A1571" s="3"/>
    </row>
    <row r="1572" spans="1:1" x14ac:dyDescent="0.2">
      <c r="A1572" s="3"/>
    </row>
    <row r="1573" spans="1:1" x14ac:dyDescent="0.2">
      <c r="A1573" s="3"/>
    </row>
    <row r="1574" spans="1:1" x14ac:dyDescent="0.2">
      <c r="A1574" s="3"/>
    </row>
    <row r="1575" spans="1:1" x14ac:dyDescent="0.2">
      <c r="A1575" s="3"/>
    </row>
    <row r="1576" spans="1:1" x14ac:dyDescent="0.2">
      <c r="A1576" s="3"/>
    </row>
    <row r="1577" spans="1:1" x14ac:dyDescent="0.2">
      <c r="A1577" s="3"/>
    </row>
    <row r="1578" spans="1:1" x14ac:dyDescent="0.2">
      <c r="A1578" s="3"/>
    </row>
    <row r="1579" spans="1:1" x14ac:dyDescent="0.2">
      <c r="A1579" s="3"/>
    </row>
    <row r="1580" spans="1:1" x14ac:dyDescent="0.2">
      <c r="A1580" s="3"/>
    </row>
    <row r="1581" spans="1:1" x14ac:dyDescent="0.2">
      <c r="A1581" s="3"/>
    </row>
    <row r="1582" spans="1:1" x14ac:dyDescent="0.2">
      <c r="A1582" s="3"/>
    </row>
    <row r="1583" spans="1:1" x14ac:dyDescent="0.2">
      <c r="A1583" s="3"/>
    </row>
    <row r="1584" spans="1:1" x14ac:dyDescent="0.2">
      <c r="A1584" s="3"/>
    </row>
    <row r="1585" spans="1:1" x14ac:dyDescent="0.2">
      <c r="A1585" s="3"/>
    </row>
    <row r="1586" spans="1:1" x14ac:dyDescent="0.2">
      <c r="A1586" s="3"/>
    </row>
    <row r="1587" spans="1:1" x14ac:dyDescent="0.2">
      <c r="A1587" s="3"/>
    </row>
    <row r="1588" spans="1:1" x14ac:dyDescent="0.2">
      <c r="A1588" s="3"/>
    </row>
    <row r="1589" spans="1:1" x14ac:dyDescent="0.2">
      <c r="A1589" s="3"/>
    </row>
    <row r="1590" spans="1:1" x14ac:dyDescent="0.2">
      <c r="A1590" s="3"/>
    </row>
    <row r="1591" spans="1:1" x14ac:dyDescent="0.2">
      <c r="A1591" s="3"/>
    </row>
    <row r="1592" spans="1:1" x14ac:dyDescent="0.2">
      <c r="A1592" s="3"/>
    </row>
    <row r="1593" spans="1:1" x14ac:dyDescent="0.2">
      <c r="A1593" s="3"/>
    </row>
    <row r="1594" spans="1:1" x14ac:dyDescent="0.2">
      <c r="A1594" s="3"/>
    </row>
    <row r="1595" spans="1:1" x14ac:dyDescent="0.2">
      <c r="A1595" s="3"/>
    </row>
    <row r="1596" spans="1:1" x14ac:dyDescent="0.2">
      <c r="A1596" s="3"/>
    </row>
    <row r="1597" spans="1:1" x14ac:dyDescent="0.2">
      <c r="A1597" s="3"/>
    </row>
    <row r="1598" spans="1:1" x14ac:dyDescent="0.2">
      <c r="A1598" s="3"/>
    </row>
    <row r="1599" spans="1:1" x14ac:dyDescent="0.2">
      <c r="A1599" s="3"/>
    </row>
    <row r="1600" spans="1:1" x14ac:dyDescent="0.2">
      <c r="A1600" s="3"/>
    </row>
    <row r="1601" spans="1:1" x14ac:dyDescent="0.2">
      <c r="A1601" s="3"/>
    </row>
    <row r="1602" spans="1:1" x14ac:dyDescent="0.2">
      <c r="A1602" s="3"/>
    </row>
    <row r="1603" spans="1:1" x14ac:dyDescent="0.2">
      <c r="A1603" s="3"/>
    </row>
    <row r="1604" spans="1:1" x14ac:dyDescent="0.2">
      <c r="A1604" s="3"/>
    </row>
    <row r="1605" spans="1:1" x14ac:dyDescent="0.2">
      <c r="A1605" s="3"/>
    </row>
    <row r="1606" spans="1:1" x14ac:dyDescent="0.2">
      <c r="A1606" s="3"/>
    </row>
    <row r="1607" spans="1:1" x14ac:dyDescent="0.2">
      <c r="A1607" s="3"/>
    </row>
    <row r="1608" spans="1:1" x14ac:dyDescent="0.2">
      <c r="A1608" s="3"/>
    </row>
    <row r="1609" spans="1:1" x14ac:dyDescent="0.2">
      <c r="A1609" s="3"/>
    </row>
    <row r="1610" spans="1:1" x14ac:dyDescent="0.2">
      <c r="A1610" s="3"/>
    </row>
    <row r="1611" spans="1:1" x14ac:dyDescent="0.2">
      <c r="A1611" s="3"/>
    </row>
    <row r="1612" spans="1:1" x14ac:dyDescent="0.2">
      <c r="A1612" s="3"/>
    </row>
    <row r="1613" spans="1:1" x14ac:dyDescent="0.2">
      <c r="A1613" s="3"/>
    </row>
    <row r="1614" spans="1:1" x14ac:dyDescent="0.2">
      <c r="A1614" s="3"/>
    </row>
    <row r="1615" spans="1:1" x14ac:dyDescent="0.2">
      <c r="A1615" s="3"/>
    </row>
    <row r="1616" spans="1:1" x14ac:dyDescent="0.2">
      <c r="A1616" s="3"/>
    </row>
    <row r="1617" spans="1:1" x14ac:dyDescent="0.2">
      <c r="A1617" s="3"/>
    </row>
    <row r="1618" spans="1:1" x14ac:dyDescent="0.2">
      <c r="A1618" s="3"/>
    </row>
    <row r="1619" spans="1:1" x14ac:dyDescent="0.2">
      <c r="A1619" s="3"/>
    </row>
    <row r="1620" spans="1:1" x14ac:dyDescent="0.2">
      <c r="A1620" s="3"/>
    </row>
    <row r="1621" spans="1:1" x14ac:dyDescent="0.2">
      <c r="A1621" s="3"/>
    </row>
    <row r="1622" spans="1:1" x14ac:dyDescent="0.2">
      <c r="A1622" s="3"/>
    </row>
    <row r="1623" spans="1:1" x14ac:dyDescent="0.2">
      <c r="A1623" s="3"/>
    </row>
    <row r="1624" spans="1:1" x14ac:dyDescent="0.2">
      <c r="A1624" s="3"/>
    </row>
    <row r="1625" spans="1:1" x14ac:dyDescent="0.2">
      <c r="A1625" s="3"/>
    </row>
    <row r="1626" spans="1:1" x14ac:dyDescent="0.2">
      <c r="A1626" s="3"/>
    </row>
    <row r="1627" spans="1:1" x14ac:dyDescent="0.2">
      <c r="A1627" s="3"/>
    </row>
    <row r="1628" spans="1:1" x14ac:dyDescent="0.2">
      <c r="A1628" s="3"/>
    </row>
    <row r="1629" spans="1:1" x14ac:dyDescent="0.2">
      <c r="A1629" s="3"/>
    </row>
    <row r="1630" spans="1:1" x14ac:dyDescent="0.2">
      <c r="A1630" s="3"/>
    </row>
    <row r="1631" spans="1:1" x14ac:dyDescent="0.2">
      <c r="A1631" s="3"/>
    </row>
    <row r="1632" spans="1:1" x14ac:dyDescent="0.2">
      <c r="A1632" s="3"/>
    </row>
    <row r="1633" spans="1:1" x14ac:dyDescent="0.2">
      <c r="A1633" s="3"/>
    </row>
    <row r="1634" spans="1:1" x14ac:dyDescent="0.2">
      <c r="A1634" s="3"/>
    </row>
    <row r="1635" spans="1:1" x14ac:dyDescent="0.2">
      <c r="A1635" s="3"/>
    </row>
    <row r="1636" spans="1:1" x14ac:dyDescent="0.2">
      <c r="A1636" s="3"/>
    </row>
    <row r="1637" spans="1:1" x14ac:dyDescent="0.2">
      <c r="A1637" s="3"/>
    </row>
    <row r="1638" spans="1:1" x14ac:dyDescent="0.2">
      <c r="A1638" s="3"/>
    </row>
    <row r="1639" spans="1:1" x14ac:dyDescent="0.2">
      <c r="A1639" s="3"/>
    </row>
    <row r="1640" spans="1:1" x14ac:dyDescent="0.2">
      <c r="A1640" s="3"/>
    </row>
    <row r="1641" spans="1:1" x14ac:dyDescent="0.2">
      <c r="A1641" s="3"/>
    </row>
    <row r="1642" spans="1:1" x14ac:dyDescent="0.2">
      <c r="A1642" s="3"/>
    </row>
    <row r="1643" spans="1:1" x14ac:dyDescent="0.2">
      <c r="A1643" s="3"/>
    </row>
    <row r="1644" spans="1:1" x14ac:dyDescent="0.2">
      <c r="A1644" s="3"/>
    </row>
    <row r="1645" spans="1:1" x14ac:dyDescent="0.2">
      <c r="A1645" s="3"/>
    </row>
    <row r="1646" spans="1:1" x14ac:dyDescent="0.2">
      <c r="A1646" s="3"/>
    </row>
    <row r="1647" spans="1:1" x14ac:dyDescent="0.2">
      <c r="A1647" s="3"/>
    </row>
    <row r="1648" spans="1:1" x14ac:dyDescent="0.2">
      <c r="A1648" s="3"/>
    </row>
    <row r="1649" spans="1:1" x14ac:dyDescent="0.2">
      <c r="A1649" s="3"/>
    </row>
    <row r="1650" spans="1:1" x14ac:dyDescent="0.2">
      <c r="A1650" s="3"/>
    </row>
    <row r="1651" spans="1:1" x14ac:dyDescent="0.2">
      <c r="A1651" s="3"/>
    </row>
    <row r="1652" spans="1:1" x14ac:dyDescent="0.2">
      <c r="A1652" s="3"/>
    </row>
    <row r="1653" spans="1:1" x14ac:dyDescent="0.2">
      <c r="A1653" s="3"/>
    </row>
    <row r="1654" spans="1:1" x14ac:dyDescent="0.2">
      <c r="A1654" s="3"/>
    </row>
    <row r="1655" spans="1:1" x14ac:dyDescent="0.2">
      <c r="A1655" s="3"/>
    </row>
    <row r="1656" spans="1:1" x14ac:dyDescent="0.2">
      <c r="A1656" s="3"/>
    </row>
    <row r="1657" spans="1:1" x14ac:dyDescent="0.2">
      <c r="A1657" s="3"/>
    </row>
    <row r="1658" spans="1:1" x14ac:dyDescent="0.2">
      <c r="A1658" s="3"/>
    </row>
    <row r="1659" spans="1:1" x14ac:dyDescent="0.2">
      <c r="A1659" s="3"/>
    </row>
    <row r="1660" spans="1:1" x14ac:dyDescent="0.2">
      <c r="A1660" s="3"/>
    </row>
    <row r="1661" spans="1:1" x14ac:dyDescent="0.2">
      <c r="A1661" s="3"/>
    </row>
    <row r="1662" spans="1:1" x14ac:dyDescent="0.2">
      <c r="A1662" s="3"/>
    </row>
    <row r="1663" spans="1:1" x14ac:dyDescent="0.2">
      <c r="A1663" s="3"/>
    </row>
    <row r="1664" spans="1:1" x14ac:dyDescent="0.2">
      <c r="A1664" s="3"/>
    </row>
    <row r="1665" spans="1:1" x14ac:dyDescent="0.2">
      <c r="A1665" s="3"/>
    </row>
    <row r="1666" spans="1:1" x14ac:dyDescent="0.2">
      <c r="A1666" s="3"/>
    </row>
    <row r="1667" spans="1:1" x14ac:dyDescent="0.2">
      <c r="A1667" s="3"/>
    </row>
    <row r="1668" spans="1:1" x14ac:dyDescent="0.2">
      <c r="A1668" s="3"/>
    </row>
    <row r="1669" spans="1:1" x14ac:dyDescent="0.2">
      <c r="A1669" s="3"/>
    </row>
    <row r="1670" spans="1:1" x14ac:dyDescent="0.2">
      <c r="A1670" s="3"/>
    </row>
    <row r="1671" spans="1:1" x14ac:dyDescent="0.2">
      <c r="A1671" s="3"/>
    </row>
    <row r="1672" spans="1:1" x14ac:dyDescent="0.2">
      <c r="A1672" s="3"/>
    </row>
    <row r="1673" spans="1:1" x14ac:dyDescent="0.2">
      <c r="A1673" s="3"/>
    </row>
    <row r="1674" spans="1:1" x14ac:dyDescent="0.2">
      <c r="A1674" s="3"/>
    </row>
    <row r="1675" spans="1:1" x14ac:dyDescent="0.2">
      <c r="A1675" s="3"/>
    </row>
    <row r="1676" spans="1:1" x14ac:dyDescent="0.2">
      <c r="A1676" s="3"/>
    </row>
    <row r="1677" spans="1:1" x14ac:dyDescent="0.2">
      <c r="A1677" s="3"/>
    </row>
    <row r="1678" spans="1:1" x14ac:dyDescent="0.2">
      <c r="A1678" s="3"/>
    </row>
    <row r="1679" spans="1:1" x14ac:dyDescent="0.2">
      <c r="A1679" s="3"/>
    </row>
    <row r="1680" spans="1:1" x14ac:dyDescent="0.2">
      <c r="A1680" s="3"/>
    </row>
    <row r="1681" spans="1:1" x14ac:dyDescent="0.2">
      <c r="A1681" s="3"/>
    </row>
    <row r="1682" spans="1:1" x14ac:dyDescent="0.2">
      <c r="A1682" s="3"/>
    </row>
    <row r="1683" spans="1:1" x14ac:dyDescent="0.2">
      <c r="A1683" s="3"/>
    </row>
    <row r="1684" spans="1:1" x14ac:dyDescent="0.2">
      <c r="A1684" s="3"/>
    </row>
    <row r="1685" spans="1:1" x14ac:dyDescent="0.2">
      <c r="A1685" s="3"/>
    </row>
    <row r="1686" spans="1:1" x14ac:dyDescent="0.2">
      <c r="A1686" s="3"/>
    </row>
    <row r="1687" spans="1:1" x14ac:dyDescent="0.2">
      <c r="A1687" s="3"/>
    </row>
    <row r="1688" spans="1:1" x14ac:dyDescent="0.2">
      <c r="A1688" s="3"/>
    </row>
    <row r="1689" spans="1:1" x14ac:dyDescent="0.2">
      <c r="A1689" s="3"/>
    </row>
    <row r="1690" spans="1:1" x14ac:dyDescent="0.2">
      <c r="A1690" s="3"/>
    </row>
    <row r="1691" spans="1:1" x14ac:dyDescent="0.2">
      <c r="A1691" s="3"/>
    </row>
    <row r="1692" spans="1:1" x14ac:dyDescent="0.2">
      <c r="A1692" s="3"/>
    </row>
    <row r="1693" spans="1:1" x14ac:dyDescent="0.2">
      <c r="A1693" s="3"/>
    </row>
    <row r="1694" spans="1:1" x14ac:dyDescent="0.2">
      <c r="A1694" s="3"/>
    </row>
    <row r="1695" spans="1:1" x14ac:dyDescent="0.2">
      <c r="A1695" s="3"/>
    </row>
    <row r="1696" spans="1:1" x14ac:dyDescent="0.2">
      <c r="A1696" s="3"/>
    </row>
    <row r="1697" spans="1:1" x14ac:dyDescent="0.2">
      <c r="A1697" s="3"/>
    </row>
    <row r="1698" spans="1:1" x14ac:dyDescent="0.2">
      <c r="A1698" s="3"/>
    </row>
    <row r="1699" spans="1:1" x14ac:dyDescent="0.2">
      <c r="A1699" s="3"/>
    </row>
    <row r="1700" spans="1:1" x14ac:dyDescent="0.2">
      <c r="A1700" s="3"/>
    </row>
    <row r="1701" spans="1:1" x14ac:dyDescent="0.2">
      <c r="A1701" s="3"/>
    </row>
    <row r="1702" spans="1:1" x14ac:dyDescent="0.2">
      <c r="A1702" s="3"/>
    </row>
    <row r="1703" spans="1:1" x14ac:dyDescent="0.2">
      <c r="A1703" s="3"/>
    </row>
    <row r="1704" spans="1:1" x14ac:dyDescent="0.2">
      <c r="A1704" s="3"/>
    </row>
    <row r="1705" spans="1:1" x14ac:dyDescent="0.2">
      <c r="A1705" s="3"/>
    </row>
    <row r="1706" spans="1:1" x14ac:dyDescent="0.2">
      <c r="A1706" s="3"/>
    </row>
    <row r="1707" spans="1:1" x14ac:dyDescent="0.2">
      <c r="A1707" s="3"/>
    </row>
    <row r="1708" spans="1:1" x14ac:dyDescent="0.2">
      <c r="A1708" s="3"/>
    </row>
    <row r="1709" spans="1:1" x14ac:dyDescent="0.2">
      <c r="A1709" s="3"/>
    </row>
    <row r="1710" spans="1:1" x14ac:dyDescent="0.2">
      <c r="A1710" s="3"/>
    </row>
    <row r="1711" spans="1:1" x14ac:dyDescent="0.2">
      <c r="A1711" s="3"/>
    </row>
    <row r="1712" spans="1:1" x14ac:dyDescent="0.2">
      <c r="A1712" s="3"/>
    </row>
    <row r="1713" spans="1:1" x14ac:dyDescent="0.2">
      <c r="A1713" s="3"/>
    </row>
    <row r="1714" spans="1:1" x14ac:dyDescent="0.2">
      <c r="A1714" s="3"/>
    </row>
    <row r="1715" spans="1:1" x14ac:dyDescent="0.2">
      <c r="A1715" s="3"/>
    </row>
    <row r="1716" spans="1:1" x14ac:dyDescent="0.2">
      <c r="A1716" s="3"/>
    </row>
    <row r="1717" spans="1:1" x14ac:dyDescent="0.2">
      <c r="A1717" s="3"/>
    </row>
    <row r="1718" spans="1:1" x14ac:dyDescent="0.2">
      <c r="A1718" s="3"/>
    </row>
    <row r="1719" spans="1:1" x14ac:dyDescent="0.2">
      <c r="A1719" s="3"/>
    </row>
    <row r="1720" spans="1:1" x14ac:dyDescent="0.2">
      <c r="A1720" s="3"/>
    </row>
    <row r="1721" spans="1:1" x14ac:dyDescent="0.2">
      <c r="A1721" s="3"/>
    </row>
    <row r="1722" spans="1:1" x14ac:dyDescent="0.2">
      <c r="A1722" s="3"/>
    </row>
    <row r="1723" spans="1:1" x14ac:dyDescent="0.2">
      <c r="A1723" s="3"/>
    </row>
    <row r="1724" spans="1:1" x14ac:dyDescent="0.2">
      <c r="A1724" s="3"/>
    </row>
    <row r="1725" spans="1:1" x14ac:dyDescent="0.2">
      <c r="A1725" s="3"/>
    </row>
    <row r="1726" spans="1:1" x14ac:dyDescent="0.2">
      <c r="A1726" s="3"/>
    </row>
    <row r="1727" spans="1:1" x14ac:dyDescent="0.2">
      <c r="A1727" s="3"/>
    </row>
    <row r="1728" spans="1:1" x14ac:dyDescent="0.2">
      <c r="A1728" s="3"/>
    </row>
    <row r="1729" spans="1:1" x14ac:dyDescent="0.2">
      <c r="A1729" s="3"/>
    </row>
    <row r="1730" spans="1:1" x14ac:dyDescent="0.2">
      <c r="A1730" s="3"/>
    </row>
    <row r="1731" spans="1:1" x14ac:dyDescent="0.2">
      <c r="A1731" s="3"/>
    </row>
    <row r="1732" spans="1:1" x14ac:dyDescent="0.2">
      <c r="A1732" s="3"/>
    </row>
    <row r="1733" spans="1:1" x14ac:dyDescent="0.2">
      <c r="A1733" s="3"/>
    </row>
    <row r="1734" spans="1:1" x14ac:dyDescent="0.2">
      <c r="A1734" s="3"/>
    </row>
    <row r="1735" spans="1:1" x14ac:dyDescent="0.2">
      <c r="A1735" s="3"/>
    </row>
    <row r="1736" spans="1:1" x14ac:dyDescent="0.2">
      <c r="A1736" s="3"/>
    </row>
    <row r="1737" spans="1:1" x14ac:dyDescent="0.2">
      <c r="A1737" s="3"/>
    </row>
    <row r="1738" spans="1:1" x14ac:dyDescent="0.2">
      <c r="A1738" s="3"/>
    </row>
    <row r="1739" spans="1:1" x14ac:dyDescent="0.2">
      <c r="A1739" s="3"/>
    </row>
    <row r="1740" spans="1:1" x14ac:dyDescent="0.2">
      <c r="A1740" s="3"/>
    </row>
    <row r="1741" spans="1:1" x14ac:dyDescent="0.2">
      <c r="A1741" s="3"/>
    </row>
    <row r="1742" spans="1:1" x14ac:dyDescent="0.2">
      <c r="A1742" s="3"/>
    </row>
    <row r="1743" spans="1:1" x14ac:dyDescent="0.2">
      <c r="A1743" s="3"/>
    </row>
    <row r="1744" spans="1:1" x14ac:dyDescent="0.2">
      <c r="A1744" s="3"/>
    </row>
    <row r="1745" spans="1:1" x14ac:dyDescent="0.2">
      <c r="A1745" s="3"/>
    </row>
    <row r="1746" spans="1:1" x14ac:dyDescent="0.2">
      <c r="A1746" s="3"/>
    </row>
    <row r="1747" spans="1:1" x14ac:dyDescent="0.2">
      <c r="A1747" s="3"/>
    </row>
    <row r="1748" spans="1:1" x14ac:dyDescent="0.2">
      <c r="A1748" s="3"/>
    </row>
    <row r="1749" spans="1:1" x14ac:dyDescent="0.2">
      <c r="A1749" s="3"/>
    </row>
    <row r="1750" spans="1:1" x14ac:dyDescent="0.2">
      <c r="A1750" s="3"/>
    </row>
    <row r="1751" spans="1:1" x14ac:dyDescent="0.2">
      <c r="A1751" s="3"/>
    </row>
    <row r="1752" spans="1:1" x14ac:dyDescent="0.2">
      <c r="A1752" s="3"/>
    </row>
    <row r="1753" spans="1:1" x14ac:dyDescent="0.2">
      <c r="A1753" s="3"/>
    </row>
    <row r="1754" spans="1:1" x14ac:dyDescent="0.2">
      <c r="A1754" s="3"/>
    </row>
    <row r="1755" spans="1:1" x14ac:dyDescent="0.2">
      <c r="A1755" s="3"/>
    </row>
    <row r="1756" spans="1:1" x14ac:dyDescent="0.2">
      <c r="A1756" s="3"/>
    </row>
    <row r="1757" spans="1:1" x14ac:dyDescent="0.2">
      <c r="A1757" s="3"/>
    </row>
    <row r="1758" spans="1:1" x14ac:dyDescent="0.2">
      <c r="A1758" s="3"/>
    </row>
    <row r="1759" spans="1:1" x14ac:dyDescent="0.2">
      <c r="A1759" s="3"/>
    </row>
    <row r="1760" spans="1:1" x14ac:dyDescent="0.2">
      <c r="A1760" s="3"/>
    </row>
    <row r="1761" spans="1:1" x14ac:dyDescent="0.2">
      <c r="A1761" s="3"/>
    </row>
    <row r="1762" spans="1:1" x14ac:dyDescent="0.2">
      <c r="A1762" s="3"/>
    </row>
    <row r="1763" spans="1:1" x14ac:dyDescent="0.2">
      <c r="A1763" s="3"/>
    </row>
    <row r="1764" spans="1:1" x14ac:dyDescent="0.2">
      <c r="A1764" s="3"/>
    </row>
    <row r="1765" spans="1:1" x14ac:dyDescent="0.2">
      <c r="A1765" s="3"/>
    </row>
    <row r="1766" spans="1:1" x14ac:dyDescent="0.2">
      <c r="A1766" s="3"/>
    </row>
    <row r="1767" spans="1:1" x14ac:dyDescent="0.2">
      <c r="A1767" s="3"/>
    </row>
    <row r="1768" spans="1:1" x14ac:dyDescent="0.2">
      <c r="A1768" s="3"/>
    </row>
    <row r="1769" spans="1:1" x14ac:dyDescent="0.2">
      <c r="A1769" s="3"/>
    </row>
    <row r="1770" spans="1:1" x14ac:dyDescent="0.2">
      <c r="A1770" s="3"/>
    </row>
    <row r="1771" spans="1:1" x14ac:dyDescent="0.2">
      <c r="A1771" s="3"/>
    </row>
    <row r="1772" spans="1:1" x14ac:dyDescent="0.2">
      <c r="A1772" s="3"/>
    </row>
    <row r="1773" spans="1:1" x14ac:dyDescent="0.2">
      <c r="A1773" s="3"/>
    </row>
    <row r="1774" spans="1:1" x14ac:dyDescent="0.2">
      <c r="A1774" s="3"/>
    </row>
    <row r="1775" spans="1:1" x14ac:dyDescent="0.2">
      <c r="A1775" s="3"/>
    </row>
    <row r="1776" spans="1:1" x14ac:dyDescent="0.2">
      <c r="A1776" s="3"/>
    </row>
    <row r="1777" spans="1:1" x14ac:dyDescent="0.2">
      <c r="A1777" s="3"/>
    </row>
    <row r="1778" spans="1:1" x14ac:dyDescent="0.2">
      <c r="A1778" s="3"/>
    </row>
    <row r="1779" spans="1:1" x14ac:dyDescent="0.2">
      <c r="A1779" s="3"/>
    </row>
    <row r="1780" spans="1:1" x14ac:dyDescent="0.2">
      <c r="A1780" s="3"/>
    </row>
    <row r="1781" spans="1:1" x14ac:dyDescent="0.2">
      <c r="A1781" s="3"/>
    </row>
    <row r="1782" spans="1:1" x14ac:dyDescent="0.2">
      <c r="A1782" s="3"/>
    </row>
    <row r="1783" spans="1:1" x14ac:dyDescent="0.2">
      <c r="A1783" s="3"/>
    </row>
    <row r="1784" spans="1:1" x14ac:dyDescent="0.2">
      <c r="A1784" s="3"/>
    </row>
    <row r="1785" spans="1:1" x14ac:dyDescent="0.2">
      <c r="A1785" s="3"/>
    </row>
    <row r="1786" spans="1:1" x14ac:dyDescent="0.2">
      <c r="A1786" s="3"/>
    </row>
    <row r="1787" spans="1:1" x14ac:dyDescent="0.2">
      <c r="A1787" s="3"/>
    </row>
    <row r="1788" spans="1:1" x14ac:dyDescent="0.2">
      <c r="A1788" s="3"/>
    </row>
    <row r="1789" spans="1:1" x14ac:dyDescent="0.2">
      <c r="A1789" s="3"/>
    </row>
    <row r="1790" spans="1:1" x14ac:dyDescent="0.2">
      <c r="A1790" s="3"/>
    </row>
    <row r="1791" spans="1:1" x14ac:dyDescent="0.2">
      <c r="A1791" s="3"/>
    </row>
    <row r="1792" spans="1:1" x14ac:dyDescent="0.2">
      <c r="A1792" s="3"/>
    </row>
    <row r="1793" spans="1:1" x14ac:dyDescent="0.2">
      <c r="A1793" s="3"/>
    </row>
    <row r="1794" spans="1:1" x14ac:dyDescent="0.2">
      <c r="A1794" s="3"/>
    </row>
    <row r="1795" spans="1:1" x14ac:dyDescent="0.2">
      <c r="A1795" s="3"/>
    </row>
    <row r="1796" spans="1:1" x14ac:dyDescent="0.2">
      <c r="A1796" s="3"/>
    </row>
    <row r="1797" spans="1:1" x14ac:dyDescent="0.2">
      <c r="A1797" s="3"/>
    </row>
    <row r="1798" spans="1:1" x14ac:dyDescent="0.2">
      <c r="A1798" s="3"/>
    </row>
    <row r="1799" spans="1:1" x14ac:dyDescent="0.2">
      <c r="A1799" s="3"/>
    </row>
    <row r="1800" spans="1:1" x14ac:dyDescent="0.2">
      <c r="A1800" s="3"/>
    </row>
    <row r="1801" spans="1:1" x14ac:dyDescent="0.2">
      <c r="A1801" s="3"/>
    </row>
    <row r="1802" spans="1:1" x14ac:dyDescent="0.2">
      <c r="A1802" s="3"/>
    </row>
    <row r="1803" spans="1:1" x14ac:dyDescent="0.2">
      <c r="A1803" s="3"/>
    </row>
    <row r="1804" spans="1:1" x14ac:dyDescent="0.2">
      <c r="A1804" s="3"/>
    </row>
    <row r="1805" spans="1:1" x14ac:dyDescent="0.2">
      <c r="A1805" s="3"/>
    </row>
    <row r="1806" spans="1:1" x14ac:dyDescent="0.2">
      <c r="A1806" s="3"/>
    </row>
    <row r="1807" spans="1:1" x14ac:dyDescent="0.2">
      <c r="A1807" s="3"/>
    </row>
    <row r="1808" spans="1:1" x14ac:dyDescent="0.2">
      <c r="A1808" s="3"/>
    </row>
    <row r="1809" spans="1:1" x14ac:dyDescent="0.2">
      <c r="A1809" s="3"/>
    </row>
    <row r="1810" spans="1:1" x14ac:dyDescent="0.2">
      <c r="A1810" s="3"/>
    </row>
    <row r="1811" spans="1:1" x14ac:dyDescent="0.2">
      <c r="A1811" s="3"/>
    </row>
    <row r="1812" spans="1:1" x14ac:dyDescent="0.2">
      <c r="A1812" s="3"/>
    </row>
    <row r="1813" spans="1:1" x14ac:dyDescent="0.2">
      <c r="A1813" s="3"/>
    </row>
    <row r="1814" spans="1:1" x14ac:dyDescent="0.2">
      <c r="A1814" s="3"/>
    </row>
    <row r="1815" spans="1:1" x14ac:dyDescent="0.2">
      <c r="A1815" s="3"/>
    </row>
    <row r="1816" spans="1:1" x14ac:dyDescent="0.2">
      <c r="A1816" s="3"/>
    </row>
    <row r="1817" spans="1:1" x14ac:dyDescent="0.2">
      <c r="A1817" s="3"/>
    </row>
    <row r="1818" spans="1:1" x14ac:dyDescent="0.2">
      <c r="A1818" s="3"/>
    </row>
    <row r="1819" spans="1:1" x14ac:dyDescent="0.2">
      <c r="A1819" s="3"/>
    </row>
    <row r="1820" spans="1:1" x14ac:dyDescent="0.2">
      <c r="A1820" s="3"/>
    </row>
    <row r="1821" spans="1:1" x14ac:dyDescent="0.2">
      <c r="A1821" s="3"/>
    </row>
    <row r="1822" spans="1:1" x14ac:dyDescent="0.2">
      <c r="A1822" s="3"/>
    </row>
    <row r="1823" spans="1:1" x14ac:dyDescent="0.2">
      <c r="A1823" s="3"/>
    </row>
    <row r="1824" spans="1:1" x14ac:dyDescent="0.2">
      <c r="A1824" s="3"/>
    </row>
    <row r="1825" spans="1:1" x14ac:dyDescent="0.2">
      <c r="A1825" s="3"/>
    </row>
    <row r="1826" spans="1:1" x14ac:dyDescent="0.2">
      <c r="A1826" s="3"/>
    </row>
    <row r="1827" spans="1:1" x14ac:dyDescent="0.2">
      <c r="A1827" s="3"/>
    </row>
    <row r="1828" spans="1:1" x14ac:dyDescent="0.2">
      <c r="A1828" s="3"/>
    </row>
    <row r="1829" spans="1:1" x14ac:dyDescent="0.2">
      <c r="A1829" s="3"/>
    </row>
    <row r="1830" spans="1:1" x14ac:dyDescent="0.2">
      <c r="A1830" s="3"/>
    </row>
    <row r="1831" spans="1:1" x14ac:dyDescent="0.2">
      <c r="A1831" s="3"/>
    </row>
    <row r="1832" spans="1:1" x14ac:dyDescent="0.2">
      <c r="A1832" s="3"/>
    </row>
    <row r="1833" spans="1:1" x14ac:dyDescent="0.2">
      <c r="A1833" s="3"/>
    </row>
    <row r="1834" spans="1:1" x14ac:dyDescent="0.2">
      <c r="A1834" s="3"/>
    </row>
    <row r="1835" spans="1:1" x14ac:dyDescent="0.2">
      <c r="A1835" s="3"/>
    </row>
    <row r="1836" spans="1:1" x14ac:dyDescent="0.2">
      <c r="A1836" s="3"/>
    </row>
    <row r="1837" spans="1:1" x14ac:dyDescent="0.2">
      <c r="A1837" s="3"/>
    </row>
    <row r="1838" spans="1:1" x14ac:dyDescent="0.2">
      <c r="A1838" s="3"/>
    </row>
    <row r="1839" spans="1:1" x14ac:dyDescent="0.2">
      <c r="A1839" s="3"/>
    </row>
    <row r="1840" spans="1:1" x14ac:dyDescent="0.2">
      <c r="A1840" s="3"/>
    </row>
    <row r="1841" spans="1:1" x14ac:dyDescent="0.2">
      <c r="A1841" s="3"/>
    </row>
    <row r="1842" spans="1:1" x14ac:dyDescent="0.2">
      <c r="A1842" s="3"/>
    </row>
    <row r="1843" spans="1:1" x14ac:dyDescent="0.2">
      <c r="A1843" s="3"/>
    </row>
    <row r="1844" spans="1:1" x14ac:dyDescent="0.2">
      <c r="A1844" s="3"/>
    </row>
    <row r="1845" spans="1:1" x14ac:dyDescent="0.2">
      <c r="A1845" s="3"/>
    </row>
    <row r="1846" spans="1:1" x14ac:dyDescent="0.2">
      <c r="A1846" s="3"/>
    </row>
    <row r="1847" spans="1:1" x14ac:dyDescent="0.2">
      <c r="A1847" s="3"/>
    </row>
    <row r="1848" spans="1:1" x14ac:dyDescent="0.2">
      <c r="A1848" s="3"/>
    </row>
    <row r="1849" spans="1:1" x14ac:dyDescent="0.2">
      <c r="A1849" s="3"/>
    </row>
    <row r="1850" spans="1:1" x14ac:dyDescent="0.2">
      <c r="A1850" s="3"/>
    </row>
    <row r="1851" spans="1:1" x14ac:dyDescent="0.2">
      <c r="A1851" s="3"/>
    </row>
    <row r="1852" spans="1:1" x14ac:dyDescent="0.2">
      <c r="A1852" s="3"/>
    </row>
    <row r="1853" spans="1:1" x14ac:dyDescent="0.2">
      <c r="A1853" s="3"/>
    </row>
    <row r="1854" spans="1:1" x14ac:dyDescent="0.2">
      <c r="A1854" s="3"/>
    </row>
    <row r="1855" spans="1:1" x14ac:dyDescent="0.2">
      <c r="A1855" s="3"/>
    </row>
    <row r="1856" spans="1:1" x14ac:dyDescent="0.2">
      <c r="A1856" s="3"/>
    </row>
    <row r="1857" spans="1:1" x14ac:dyDescent="0.2">
      <c r="A1857" s="3"/>
    </row>
    <row r="1858" spans="1:1" x14ac:dyDescent="0.2">
      <c r="A1858" s="3"/>
    </row>
    <row r="1859" spans="1:1" x14ac:dyDescent="0.2">
      <c r="A1859" s="3"/>
    </row>
    <row r="1860" spans="1:1" x14ac:dyDescent="0.2">
      <c r="A1860" s="3"/>
    </row>
    <row r="1861" spans="1:1" x14ac:dyDescent="0.2">
      <c r="A1861" s="3"/>
    </row>
    <row r="1862" spans="1:1" x14ac:dyDescent="0.2">
      <c r="A1862" s="3"/>
    </row>
    <row r="1863" spans="1:1" x14ac:dyDescent="0.2">
      <c r="A1863" s="3"/>
    </row>
    <row r="1864" spans="1:1" x14ac:dyDescent="0.2">
      <c r="A1864" s="3"/>
    </row>
    <row r="1865" spans="1:1" x14ac:dyDescent="0.2">
      <c r="A1865" s="3"/>
    </row>
    <row r="1866" spans="1:1" x14ac:dyDescent="0.2">
      <c r="A1866" s="3"/>
    </row>
    <row r="1867" spans="1:1" x14ac:dyDescent="0.2">
      <c r="A1867" s="3"/>
    </row>
    <row r="1868" spans="1:1" x14ac:dyDescent="0.2">
      <c r="A1868" s="3"/>
    </row>
    <row r="1869" spans="1:1" x14ac:dyDescent="0.2">
      <c r="A1869" s="3"/>
    </row>
    <row r="1870" spans="1:1" x14ac:dyDescent="0.2">
      <c r="A1870" s="3"/>
    </row>
    <row r="1871" spans="1:1" x14ac:dyDescent="0.2">
      <c r="A1871" s="3"/>
    </row>
    <row r="1872" spans="1:1" x14ac:dyDescent="0.2">
      <c r="A1872" s="3"/>
    </row>
    <row r="1873" spans="1:1" x14ac:dyDescent="0.2">
      <c r="A1873" s="3"/>
    </row>
    <row r="1874" spans="1:1" x14ac:dyDescent="0.2">
      <c r="A1874" s="3"/>
    </row>
    <row r="1875" spans="1:1" x14ac:dyDescent="0.2">
      <c r="A1875" s="3"/>
    </row>
    <row r="1876" spans="1:1" x14ac:dyDescent="0.2">
      <c r="A1876" s="3"/>
    </row>
    <row r="1877" spans="1:1" x14ac:dyDescent="0.2">
      <c r="A1877" s="3"/>
    </row>
    <row r="1878" spans="1:1" x14ac:dyDescent="0.2">
      <c r="A1878" s="3"/>
    </row>
    <row r="1879" spans="1:1" x14ac:dyDescent="0.2">
      <c r="A1879" s="3"/>
    </row>
    <row r="1880" spans="1:1" x14ac:dyDescent="0.2">
      <c r="A1880" s="3"/>
    </row>
    <row r="1881" spans="1:1" x14ac:dyDescent="0.2">
      <c r="A1881" s="3"/>
    </row>
    <row r="1882" spans="1:1" x14ac:dyDescent="0.2">
      <c r="A1882" s="3"/>
    </row>
    <row r="1883" spans="1:1" x14ac:dyDescent="0.2">
      <c r="A1883" s="3"/>
    </row>
    <row r="1884" spans="1:1" x14ac:dyDescent="0.2">
      <c r="A1884" s="3"/>
    </row>
    <row r="1885" spans="1:1" x14ac:dyDescent="0.2">
      <c r="A1885" s="3"/>
    </row>
    <row r="1886" spans="1:1" x14ac:dyDescent="0.2">
      <c r="A1886" s="3"/>
    </row>
    <row r="1887" spans="1:1" x14ac:dyDescent="0.2">
      <c r="A1887" s="3"/>
    </row>
    <row r="1888" spans="1:1" x14ac:dyDescent="0.2">
      <c r="A1888" s="3"/>
    </row>
    <row r="1889" spans="1:1" x14ac:dyDescent="0.2">
      <c r="A1889" s="3"/>
    </row>
    <row r="1890" spans="1:1" x14ac:dyDescent="0.2">
      <c r="A1890" s="3"/>
    </row>
    <row r="1891" spans="1:1" x14ac:dyDescent="0.2">
      <c r="A1891" s="3"/>
    </row>
    <row r="1892" spans="1:1" x14ac:dyDescent="0.2">
      <c r="A1892" s="3"/>
    </row>
    <row r="1893" spans="1:1" x14ac:dyDescent="0.2">
      <c r="A1893" s="3"/>
    </row>
    <row r="1894" spans="1:1" x14ac:dyDescent="0.2">
      <c r="A1894" s="3"/>
    </row>
    <row r="1895" spans="1:1" x14ac:dyDescent="0.2">
      <c r="A1895" s="3"/>
    </row>
    <row r="1896" spans="1:1" x14ac:dyDescent="0.2">
      <c r="A1896" s="3"/>
    </row>
    <row r="1897" spans="1:1" x14ac:dyDescent="0.2">
      <c r="A1897" s="3"/>
    </row>
    <row r="1898" spans="1:1" x14ac:dyDescent="0.2">
      <c r="A1898" s="3"/>
    </row>
    <row r="1899" spans="1:1" x14ac:dyDescent="0.2">
      <c r="A1899" s="3"/>
    </row>
    <row r="1900" spans="1:1" x14ac:dyDescent="0.2">
      <c r="A1900" s="3"/>
    </row>
    <row r="1901" spans="1:1" x14ac:dyDescent="0.2">
      <c r="A1901" s="3"/>
    </row>
    <row r="1902" spans="1:1" x14ac:dyDescent="0.2">
      <c r="A1902" s="3"/>
    </row>
    <row r="1903" spans="1:1" x14ac:dyDescent="0.2">
      <c r="A1903" s="3"/>
    </row>
    <row r="1904" spans="1:1" x14ac:dyDescent="0.2">
      <c r="A1904" s="3"/>
    </row>
    <row r="1905" spans="1:1" x14ac:dyDescent="0.2">
      <c r="A1905" s="3"/>
    </row>
    <row r="1906" spans="1:1" x14ac:dyDescent="0.2">
      <c r="A1906" s="3"/>
    </row>
    <row r="1907" spans="1:1" x14ac:dyDescent="0.2">
      <c r="A1907" s="3"/>
    </row>
    <row r="1908" spans="1:1" x14ac:dyDescent="0.2">
      <c r="A1908" s="3"/>
    </row>
    <row r="1909" spans="1:1" x14ac:dyDescent="0.2">
      <c r="A1909" s="3"/>
    </row>
    <row r="1910" spans="1:1" x14ac:dyDescent="0.2">
      <c r="A1910" s="3"/>
    </row>
    <row r="1911" spans="1:1" x14ac:dyDescent="0.2">
      <c r="A1911" s="3"/>
    </row>
    <row r="1912" spans="1:1" x14ac:dyDescent="0.2">
      <c r="A1912" s="3"/>
    </row>
    <row r="1913" spans="1:1" x14ac:dyDescent="0.2">
      <c r="A1913" s="3"/>
    </row>
    <row r="1914" spans="1:1" x14ac:dyDescent="0.2">
      <c r="A1914" s="3"/>
    </row>
    <row r="1915" spans="1:1" x14ac:dyDescent="0.2">
      <c r="A1915" s="3"/>
    </row>
    <row r="1916" spans="1:1" x14ac:dyDescent="0.2">
      <c r="A1916" s="3"/>
    </row>
    <row r="1917" spans="1:1" x14ac:dyDescent="0.2">
      <c r="A1917" s="3"/>
    </row>
    <row r="1918" spans="1:1" x14ac:dyDescent="0.2">
      <c r="A1918" s="3"/>
    </row>
    <row r="1919" spans="1:1" x14ac:dyDescent="0.2">
      <c r="A1919" s="3"/>
    </row>
    <row r="1920" spans="1:1" x14ac:dyDescent="0.2">
      <c r="A1920" s="3"/>
    </row>
    <row r="1921" spans="1:1" x14ac:dyDescent="0.2">
      <c r="A1921" s="3"/>
    </row>
    <row r="1922" spans="1:1" x14ac:dyDescent="0.2">
      <c r="A1922" s="3"/>
    </row>
    <row r="1923" spans="1:1" x14ac:dyDescent="0.2">
      <c r="A1923" s="3"/>
    </row>
    <row r="1924" spans="1:1" x14ac:dyDescent="0.2">
      <c r="A1924" s="3"/>
    </row>
    <row r="1925" spans="1:1" x14ac:dyDescent="0.2">
      <c r="A1925" s="3"/>
    </row>
    <row r="1926" spans="1:1" x14ac:dyDescent="0.2">
      <c r="A1926" s="3"/>
    </row>
    <row r="1927" spans="1:1" x14ac:dyDescent="0.2">
      <c r="A1927" s="3"/>
    </row>
    <row r="1928" spans="1:1" x14ac:dyDescent="0.2">
      <c r="A1928" s="3"/>
    </row>
    <row r="1929" spans="1:1" x14ac:dyDescent="0.2">
      <c r="A1929" s="3"/>
    </row>
    <row r="1930" spans="1:1" x14ac:dyDescent="0.2">
      <c r="A1930" s="3"/>
    </row>
    <row r="1931" spans="1:1" x14ac:dyDescent="0.2">
      <c r="A1931" s="3"/>
    </row>
    <row r="1932" spans="1:1" x14ac:dyDescent="0.2">
      <c r="A1932" s="3"/>
    </row>
    <row r="1933" spans="1:1" x14ac:dyDescent="0.2">
      <c r="A1933" s="3"/>
    </row>
    <row r="1934" spans="1:1" x14ac:dyDescent="0.2">
      <c r="A1934" s="3"/>
    </row>
    <row r="1935" spans="1:1" x14ac:dyDescent="0.2">
      <c r="A1935" s="3"/>
    </row>
    <row r="1936" spans="1:1" x14ac:dyDescent="0.2">
      <c r="A1936" s="3"/>
    </row>
    <row r="1937" spans="1:1" x14ac:dyDescent="0.2">
      <c r="A1937" s="3"/>
    </row>
    <row r="1938" spans="1:1" x14ac:dyDescent="0.2">
      <c r="A1938" s="3"/>
    </row>
    <row r="1939" spans="1:1" x14ac:dyDescent="0.2">
      <c r="A1939" s="3"/>
    </row>
    <row r="1940" spans="1:1" x14ac:dyDescent="0.2">
      <c r="A1940" s="3"/>
    </row>
    <row r="1941" spans="1:1" x14ac:dyDescent="0.2">
      <c r="A1941" s="3"/>
    </row>
    <row r="1942" spans="1:1" x14ac:dyDescent="0.2">
      <c r="A1942" s="3"/>
    </row>
    <row r="1943" spans="1:1" x14ac:dyDescent="0.2">
      <c r="A1943" s="3"/>
    </row>
    <row r="1944" spans="1:1" x14ac:dyDescent="0.2">
      <c r="A1944" s="3"/>
    </row>
    <row r="1945" spans="1:1" x14ac:dyDescent="0.2">
      <c r="A1945" s="3"/>
    </row>
    <row r="1946" spans="1:1" x14ac:dyDescent="0.2">
      <c r="A1946" s="3"/>
    </row>
    <row r="1947" spans="1:1" x14ac:dyDescent="0.2">
      <c r="A1947" s="3"/>
    </row>
    <row r="1948" spans="1:1" x14ac:dyDescent="0.2">
      <c r="A1948" s="3"/>
    </row>
    <row r="1949" spans="1:1" x14ac:dyDescent="0.2">
      <c r="A1949" s="3"/>
    </row>
    <row r="1950" spans="1:1" x14ac:dyDescent="0.2">
      <c r="A1950" s="3"/>
    </row>
    <row r="1951" spans="1:1" x14ac:dyDescent="0.2">
      <c r="A1951" s="3"/>
    </row>
    <row r="1952" spans="1:1" x14ac:dyDescent="0.2">
      <c r="A1952" s="3"/>
    </row>
    <row r="1953" spans="1:1" x14ac:dyDescent="0.2">
      <c r="A1953" s="3"/>
    </row>
    <row r="1954" spans="1:1" x14ac:dyDescent="0.2">
      <c r="A1954" s="3"/>
    </row>
    <row r="1955" spans="1:1" x14ac:dyDescent="0.2">
      <c r="A1955" s="3"/>
    </row>
    <row r="1956" spans="1:1" x14ac:dyDescent="0.2">
      <c r="A1956" s="3"/>
    </row>
    <row r="1957" spans="1:1" x14ac:dyDescent="0.2">
      <c r="A1957" s="3"/>
    </row>
    <row r="1958" spans="1:1" x14ac:dyDescent="0.2">
      <c r="A1958" s="3"/>
    </row>
    <row r="1959" spans="1:1" x14ac:dyDescent="0.2">
      <c r="A1959" s="3"/>
    </row>
    <row r="1960" spans="1:1" x14ac:dyDescent="0.2">
      <c r="A1960" s="3"/>
    </row>
    <row r="1961" spans="1:1" x14ac:dyDescent="0.2">
      <c r="A1961" s="3"/>
    </row>
    <row r="1962" spans="1:1" x14ac:dyDescent="0.2">
      <c r="A1962" s="3"/>
    </row>
    <row r="1963" spans="1:1" x14ac:dyDescent="0.2">
      <c r="A1963" s="3"/>
    </row>
    <row r="1964" spans="1:1" x14ac:dyDescent="0.2">
      <c r="A1964" s="3"/>
    </row>
    <row r="1965" spans="1:1" x14ac:dyDescent="0.2">
      <c r="A1965" s="3"/>
    </row>
    <row r="1966" spans="1:1" x14ac:dyDescent="0.2">
      <c r="A1966" s="3"/>
    </row>
    <row r="1967" spans="1:1" x14ac:dyDescent="0.2">
      <c r="A1967" s="3"/>
    </row>
    <row r="1968" spans="1:1" x14ac:dyDescent="0.2">
      <c r="A1968" s="3"/>
    </row>
    <row r="1969" spans="1:1" x14ac:dyDescent="0.2">
      <c r="A1969" s="3"/>
    </row>
    <row r="1970" spans="1:1" x14ac:dyDescent="0.2">
      <c r="A1970" s="3"/>
    </row>
    <row r="1971" spans="1:1" x14ac:dyDescent="0.2">
      <c r="A1971" s="3"/>
    </row>
    <row r="1972" spans="1:1" x14ac:dyDescent="0.2">
      <c r="A1972" s="3"/>
    </row>
    <row r="1973" spans="1:1" x14ac:dyDescent="0.2">
      <c r="A1973" s="3"/>
    </row>
    <row r="1974" spans="1:1" x14ac:dyDescent="0.2">
      <c r="A1974" s="3"/>
    </row>
    <row r="1975" spans="1:1" x14ac:dyDescent="0.2">
      <c r="A1975" s="3"/>
    </row>
    <row r="1976" spans="1:1" x14ac:dyDescent="0.2">
      <c r="A1976" s="3"/>
    </row>
    <row r="1977" spans="1:1" x14ac:dyDescent="0.2">
      <c r="A1977" s="3"/>
    </row>
    <row r="1978" spans="1:1" x14ac:dyDescent="0.2">
      <c r="A1978" s="3"/>
    </row>
    <row r="1979" spans="1:1" x14ac:dyDescent="0.2">
      <c r="A1979" s="3"/>
    </row>
    <row r="1980" spans="1:1" x14ac:dyDescent="0.2">
      <c r="A1980" s="3"/>
    </row>
    <row r="1981" spans="1:1" x14ac:dyDescent="0.2">
      <c r="A1981" s="3"/>
    </row>
    <row r="1982" spans="1:1" x14ac:dyDescent="0.2">
      <c r="A1982" s="3"/>
    </row>
    <row r="1983" spans="1:1" x14ac:dyDescent="0.2">
      <c r="A1983" s="3"/>
    </row>
    <row r="1984" spans="1:1" x14ac:dyDescent="0.2">
      <c r="A1984" s="3"/>
    </row>
    <row r="1985" spans="1:1" x14ac:dyDescent="0.2">
      <c r="A1985" s="3"/>
    </row>
    <row r="1986" spans="1:1" x14ac:dyDescent="0.2">
      <c r="A1986" s="3"/>
    </row>
    <row r="1987" spans="1:1" x14ac:dyDescent="0.2">
      <c r="A1987" s="3"/>
    </row>
    <row r="1988" spans="1:1" x14ac:dyDescent="0.2">
      <c r="A1988" s="3"/>
    </row>
    <row r="1989" spans="1:1" x14ac:dyDescent="0.2">
      <c r="A1989" s="3"/>
    </row>
    <row r="1990" spans="1:1" x14ac:dyDescent="0.2">
      <c r="A1990" s="3"/>
    </row>
    <row r="1991" spans="1:1" x14ac:dyDescent="0.2">
      <c r="A1991" s="3"/>
    </row>
    <row r="1992" spans="1:1" x14ac:dyDescent="0.2">
      <c r="A1992" s="3"/>
    </row>
    <row r="1993" spans="1:1" x14ac:dyDescent="0.2">
      <c r="A1993" s="3"/>
    </row>
    <row r="1994" spans="1:1" x14ac:dyDescent="0.2">
      <c r="A1994" s="3"/>
    </row>
    <row r="1995" spans="1:1" x14ac:dyDescent="0.2">
      <c r="A1995" s="3"/>
    </row>
    <row r="1996" spans="1:1" x14ac:dyDescent="0.2">
      <c r="A1996" s="3"/>
    </row>
    <row r="1997" spans="1:1" x14ac:dyDescent="0.2">
      <c r="A1997" s="3"/>
    </row>
    <row r="1998" spans="1:1" x14ac:dyDescent="0.2">
      <c r="A1998" s="3"/>
    </row>
    <row r="1999" spans="1:1" x14ac:dyDescent="0.2">
      <c r="A1999" s="3"/>
    </row>
    <row r="2000" spans="1:1" x14ac:dyDescent="0.2">
      <c r="A2000" s="3"/>
    </row>
    <row r="2001" spans="1:1" x14ac:dyDescent="0.2">
      <c r="A2001" s="3"/>
    </row>
    <row r="2002" spans="1:1" x14ac:dyDescent="0.2">
      <c r="A2002" s="3"/>
    </row>
    <row r="2003" spans="1:1" x14ac:dyDescent="0.2">
      <c r="A2003" s="3"/>
    </row>
    <row r="2004" spans="1:1" x14ac:dyDescent="0.2">
      <c r="A2004" s="3"/>
    </row>
    <row r="2005" spans="1:1" x14ac:dyDescent="0.2">
      <c r="A2005" s="3"/>
    </row>
    <row r="2006" spans="1:1" x14ac:dyDescent="0.2">
      <c r="A2006" s="3"/>
    </row>
    <row r="2007" spans="1:1" x14ac:dyDescent="0.2">
      <c r="A2007" s="3"/>
    </row>
    <row r="2008" spans="1:1" x14ac:dyDescent="0.2">
      <c r="A2008" s="3"/>
    </row>
    <row r="2009" spans="1:1" x14ac:dyDescent="0.2">
      <c r="A2009" s="3"/>
    </row>
    <row r="2010" spans="1:1" x14ac:dyDescent="0.2">
      <c r="A2010" s="3"/>
    </row>
    <row r="2011" spans="1:1" x14ac:dyDescent="0.2">
      <c r="A2011" s="3"/>
    </row>
    <row r="2012" spans="1:1" x14ac:dyDescent="0.2">
      <c r="A2012" s="3"/>
    </row>
    <row r="2013" spans="1:1" x14ac:dyDescent="0.2">
      <c r="A2013" s="3"/>
    </row>
    <row r="2014" spans="1:1" x14ac:dyDescent="0.2">
      <c r="A2014" s="3"/>
    </row>
    <row r="2015" spans="1:1" x14ac:dyDescent="0.2">
      <c r="A2015" s="3"/>
    </row>
    <row r="2016" spans="1:1" x14ac:dyDescent="0.2">
      <c r="A2016" s="3"/>
    </row>
    <row r="2017" spans="1:1" x14ac:dyDescent="0.2">
      <c r="A2017" s="3"/>
    </row>
    <row r="2018" spans="1:1" x14ac:dyDescent="0.2">
      <c r="A2018" s="3"/>
    </row>
    <row r="2019" spans="1:1" x14ac:dyDescent="0.2">
      <c r="A2019" s="3"/>
    </row>
    <row r="2020" spans="1:1" x14ac:dyDescent="0.2">
      <c r="A2020" s="3"/>
    </row>
    <row r="2021" spans="1:1" x14ac:dyDescent="0.2">
      <c r="A2021" s="3"/>
    </row>
    <row r="2022" spans="1:1" x14ac:dyDescent="0.2">
      <c r="A2022" s="3"/>
    </row>
    <row r="2023" spans="1:1" x14ac:dyDescent="0.2">
      <c r="A2023" s="3"/>
    </row>
    <row r="2024" spans="1:1" x14ac:dyDescent="0.2">
      <c r="A2024" s="3"/>
    </row>
    <row r="2025" spans="1:1" x14ac:dyDescent="0.2">
      <c r="A2025" s="3"/>
    </row>
    <row r="2026" spans="1:1" x14ac:dyDescent="0.2">
      <c r="A2026" s="3"/>
    </row>
    <row r="2027" spans="1:1" x14ac:dyDescent="0.2">
      <c r="A2027" s="3"/>
    </row>
    <row r="2028" spans="1:1" x14ac:dyDescent="0.2">
      <c r="A2028" s="3"/>
    </row>
    <row r="2029" spans="1:1" x14ac:dyDescent="0.2">
      <c r="A2029" s="3"/>
    </row>
    <row r="2030" spans="1:1" x14ac:dyDescent="0.2">
      <c r="A2030" s="3"/>
    </row>
    <row r="2031" spans="1:1" x14ac:dyDescent="0.2">
      <c r="A2031" s="3"/>
    </row>
    <row r="2032" spans="1:1" x14ac:dyDescent="0.2">
      <c r="A2032" s="3"/>
    </row>
    <row r="2033" spans="1:1" x14ac:dyDescent="0.2">
      <c r="A2033" s="3"/>
    </row>
    <row r="2034" spans="1:1" x14ac:dyDescent="0.2">
      <c r="A2034" s="3"/>
    </row>
    <row r="2035" spans="1:1" x14ac:dyDescent="0.2">
      <c r="A2035" s="3"/>
    </row>
    <row r="2036" spans="1:1" x14ac:dyDescent="0.2">
      <c r="A2036" s="3"/>
    </row>
    <row r="2037" spans="1:1" x14ac:dyDescent="0.2">
      <c r="A2037" s="3"/>
    </row>
    <row r="2038" spans="1:1" x14ac:dyDescent="0.2">
      <c r="A2038" s="3"/>
    </row>
    <row r="2039" spans="1:1" x14ac:dyDescent="0.2">
      <c r="A2039" s="3"/>
    </row>
    <row r="2040" spans="1:1" x14ac:dyDescent="0.2">
      <c r="A2040" s="3"/>
    </row>
    <row r="2041" spans="1:1" x14ac:dyDescent="0.2">
      <c r="A2041" s="3"/>
    </row>
    <row r="2042" spans="1:1" x14ac:dyDescent="0.2">
      <c r="A2042" s="3"/>
    </row>
    <row r="2043" spans="1:1" x14ac:dyDescent="0.2">
      <c r="A2043" s="3"/>
    </row>
    <row r="2044" spans="1:1" x14ac:dyDescent="0.2">
      <c r="A2044" s="3"/>
    </row>
    <row r="2045" spans="1:1" x14ac:dyDescent="0.2">
      <c r="A2045" s="3"/>
    </row>
    <row r="2046" spans="1:1" x14ac:dyDescent="0.2">
      <c r="A2046" s="3"/>
    </row>
    <row r="2047" spans="1:1" x14ac:dyDescent="0.2">
      <c r="A2047" s="3"/>
    </row>
    <row r="2048" spans="1:1" x14ac:dyDescent="0.2">
      <c r="A2048" s="3"/>
    </row>
    <row r="2049" spans="1:1" x14ac:dyDescent="0.2">
      <c r="A2049" s="3"/>
    </row>
    <row r="2050" spans="1:1" x14ac:dyDescent="0.2">
      <c r="A2050" s="3"/>
    </row>
    <row r="2051" spans="1:1" x14ac:dyDescent="0.2">
      <c r="A2051" s="3"/>
    </row>
    <row r="2052" spans="1:1" x14ac:dyDescent="0.2">
      <c r="A2052" s="3"/>
    </row>
    <row r="2053" spans="1:1" x14ac:dyDescent="0.2">
      <c r="A2053" s="3"/>
    </row>
    <row r="2054" spans="1:1" x14ac:dyDescent="0.2">
      <c r="A2054" s="3"/>
    </row>
    <row r="2055" spans="1:1" x14ac:dyDescent="0.2">
      <c r="A2055" s="3"/>
    </row>
    <row r="2056" spans="1:1" x14ac:dyDescent="0.2">
      <c r="A2056" s="3"/>
    </row>
    <row r="2057" spans="1:1" x14ac:dyDescent="0.2">
      <c r="A2057" s="3"/>
    </row>
    <row r="2058" spans="1:1" x14ac:dyDescent="0.2">
      <c r="A2058" s="3"/>
    </row>
    <row r="2059" spans="1:1" x14ac:dyDescent="0.2">
      <c r="A2059" s="3"/>
    </row>
    <row r="2060" spans="1:1" x14ac:dyDescent="0.2">
      <c r="A2060" s="3"/>
    </row>
    <row r="2061" spans="1:1" x14ac:dyDescent="0.2">
      <c r="A2061" s="3"/>
    </row>
    <row r="2062" spans="1:1" x14ac:dyDescent="0.2">
      <c r="A2062" s="3"/>
    </row>
    <row r="2063" spans="1:1" x14ac:dyDescent="0.2">
      <c r="A2063" s="3"/>
    </row>
    <row r="2064" spans="1:1" x14ac:dyDescent="0.2">
      <c r="A2064" s="3"/>
    </row>
    <row r="2065" spans="1:1" x14ac:dyDescent="0.2">
      <c r="A2065" s="3"/>
    </row>
    <row r="2066" spans="1:1" x14ac:dyDescent="0.2">
      <c r="A2066" s="3"/>
    </row>
    <row r="2067" spans="1:1" x14ac:dyDescent="0.2">
      <c r="A2067" s="3"/>
    </row>
    <row r="2068" spans="1:1" x14ac:dyDescent="0.2">
      <c r="A2068" s="3"/>
    </row>
    <row r="2069" spans="1:1" x14ac:dyDescent="0.2">
      <c r="A2069" s="3"/>
    </row>
    <row r="2070" spans="1:1" x14ac:dyDescent="0.2">
      <c r="A2070" s="3"/>
    </row>
    <row r="2071" spans="1:1" x14ac:dyDescent="0.2">
      <c r="A2071" s="3"/>
    </row>
    <row r="2072" spans="1:1" x14ac:dyDescent="0.2">
      <c r="A2072" s="3"/>
    </row>
    <row r="2073" spans="1:1" x14ac:dyDescent="0.2">
      <c r="A2073" s="3"/>
    </row>
    <row r="2074" spans="1:1" x14ac:dyDescent="0.2">
      <c r="A2074" s="3"/>
    </row>
    <row r="2075" spans="1:1" x14ac:dyDescent="0.2">
      <c r="A2075" s="3"/>
    </row>
    <row r="2076" spans="1:1" x14ac:dyDescent="0.2">
      <c r="A2076" s="3"/>
    </row>
    <row r="2077" spans="1:1" x14ac:dyDescent="0.2">
      <c r="A2077" s="3"/>
    </row>
    <row r="2078" spans="1:1" x14ac:dyDescent="0.2">
      <c r="A2078" s="3"/>
    </row>
    <row r="2079" spans="1:1" x14ac:dyDescent="0.2">
      <c r="A2079" s="3"/>
    </row>
    <row r="2080" spans="1:1" x14ac:dyDescent="0.2">
      <c r="A2080" s="3"/>
    </row>
    <row r="2081" spans="1:1" x14ac:dyDescent="0.2">
      <c r="A2081" s="3"/>
    </row>
    <row r="2082" spans="1:1" x14ac:dyDescent="0.2">
      <c r="A2082" s="3"/>
    </row>
    <row r="2083" spans="1:1" x14ac:dyDescent="0.2">
      <c r="A2083" s="3"/>
    </row>
    <row r="2084" spans="1:1" x14ac:dyDescent="0.2">
      <c r="A2084" s="3"/>
    </row>
    <row r="2085" spans="1:1" x14ac:dyDescent="0.2">
      <c r="A2085" s="3"/>
    </row>
    <row r="2086" spans="1:1" x14ac:dyDescent="0.2">
      <c r="A2086" s="3"/>
    </row>
    <row r="2087" spans="1:1" x14ac:dyDescent="0.2">
      <c r="A2087" s="3"/>
    </row>
    <row r="2088" spans="1:1" x14ac:dyDescent="0.2">
      <c r="A2088" s="3"/>
    </row>
    <row r="2089" spans="1:1" x14ac:dyDescent="0.2">
      <c r="A2089" s="3"/>
    </row>
    <row r="2090" spans="1:1" x14ac:dyDescent="0.2">
      <c r="A2090" s="3"/>
    </row>
    <row r="2091" spans="1:1" x14ac:dyDescent="0.2">
      <c r="A2091" s="3"/>
    </row>
    <row r="2092" spans="1:1" x14ac:dyDescent="0.2">
      <c r="A2092" s="3"/>
    </row>
    <row r="2093" spans="1:1" x14ac:dyDescent="0.2">
      <c r="A2093" s="3"/>
    </row>
    <row r="2094" spans="1:1" x14ac:dyDescent="0.2">
      <c r="A2094" s="3"/>
    </row>
    <row r="2095" spans="1:1" x14ac:dyDescent="0.2">
      <c r="A2095" s="3"/>
    </row>
    <row r="2096" spans="1:1" x14ac:dyDescent="0.2">
      <c r="A2096" s="3"/>
    </row>
    <row r="2097" spans="1:1" x14ac:dyDescent="0.2">
      <c r="A2097" s="3"/>
    </row>
    <row r="2098" spans="1:1" x14ac:dyDescent="0.2">
      <c r="A2098" s="3"/>
    </row>
    <row r="2099" spans="1:1" x14ac:dyDescent="0.2">
      <c r="A2099" s="3"/>
    </row>
    <row r="2100" spans="1:1" x14ac:dyDescent="0.2">
      <c r="A2100" s="3"/>
    </row>
    <row r="2101" spans="1:1" x14ac:dyDescent="0.2">
      <c r="A2101" s="3"/>
    </row>
    <row r="2102" spans="1:1" x14ac:dyDescent="0.2">
      <c r="A2102" s="3"/>
    </row>
    <row r="2103" spans="1:1" x14ac:dyDescent="0.2">
      <c r="A2103" s="3"/>
    </row>
    <row r="2104" spans="1:1" x14ac:dyDescent="0.2">
      <c r="A2104" s="3"/>
    </row>
    <row r="2105" spans="1:1" x14ac:dyDescent="0.2">
      <c r="A2105" s="3"/>
    </row>
    <row r="2106" spans="1:1" x14ac:dyDescent="0.2">
      <c r="A2106" s="3"/>
    </row>
    <row r="2107" spans="1:1" x14ac:dyDescent="0.2">
      <c r="A2107" s="3"/>
    </row>
    <row r="2108" spans="1:1" x14ac:dyDescent="0.2">
      <c r="A2108" s="3"/>
    </row>
    <row r="2109" spans="1:1" x14ac:dyDescent="0.2">
      <c r="A2109" s="3"/>
    </row>
    <row r="2110" spans="1:1" x14ac:dyDescent="0.2">
      <c r="A2110" s="3"/>
    </row>
    <row r="2111" spans="1:1" x14ac:dyDescent="0.2">
      <c r="A2111" s="3"/>
    </row>
    <row r="2112" spans="1:1" x14ac:dyDescent="0.2">
      <c r="A2112" s="3"/>
    </row>
    <row r="2113" spans="1:1" x14ac:dyDescent="0.2">
      <c r="A2113" s="3"/>
    </row>
    <row r="2114" spans="1:1" x14ac:dyDescent="0.2">
      <c r="A2114" s="3"/>
    </row>
    <row r="2115" spans="1:1" x14ac:dyDescent="0.2">
      <c r="A2115" s="3"/>
    </row>
    <row r="2116" spans="1:1" x14ac:dyDescent="0.2">
      <c r="A2116" s="3"/>
    </row>
    <row r="2117" spans="1:1" x14ac:dyDescent="0.2">
      <c r="A2117" s="3"/>
    </row>
    <row r="2118" spans="1:1" x14ac:dyDescent="0.2">
      <c r="A2118" s="3"/>
    </row>
    <row r="2119" spans="1:1" x14ac:dyDescent="0.2">
      <c r="A2119" s="3"/>
    </row>
    <row r="2120" spans="1:1" x14ac:dyDescent="0.2">
      <c r="A2120" s="3"/>
    </row>
    <row r="2121" spans="1:1" x14ac:dyDescent="0.2">
      <c r="A2121" s="3"/>
    </row>
    <row r="2122" spans="1:1" x14ac:dyDescent="0.2">
      <c r="A2122" s="3"/>
    </row>
    <row r="2123" spans="1:1" x14ac:dyDescent="0.2">
      <c r="A2123" s="3"/>
    </row>
    <row r="2124" spans="1:1" x14ac:dyDescent="0.2">
      <c r="A2124" s="3"/>
    </row>
    <row r="2125" spans="1:1" x14ac:dyDescent="0.2">
      <c r="A2125" s="3"/>
    </row>
    <row r="2126" spans="1:1" x14ac:dyDescent="0.2">
      <c r="A2126" s="3"/>
    </row>
    <row r="2127" spans="1:1" x14ac:dyDescent="0.2">
      <c r="A2127" s="3"/>
    </row>
    <row r="2128" spans="1:1" x14ac:dyDescent="0.2">
      <c r="A2128" s="3"/>
    </row>
    <row r="2129" spans="1:1" x14ac:dyDescent="0.2">
      <c r="A2129" s="3"/>
    </row>
    <row r="2130" spans="1:1" x14ac:dyDescent="0.2">
      <c r="A2130" s="3"/>
    </row>
    <row r="2131" spans="1:1" x14ac:dyDescent="0.2">
      <c r="A2131" s="3"/>
    </row>
    <row r="2132" spans="1:1" x14ac:dyDescent="0.2">
      <c r="A2132" s="3"/>
    </row>
    <row r="2133" spans="1:1" x14ac:dyDescent="0.2">
      <c r="A2133" s="3"/>
    </row>
    <row r="2134" spans="1:1" x14ac:dyDescent="0.2">
      <c r="A2134" s="3"/>
    </row>
    <row r="2135" spans="1:1" x14ac:dyDescent="0.2">
      <c r="A2135" s="3"/>
    </row>
    <row r="2136" spans="1:1" x14ac:dyDescent="0.2">
      <c r="A2136" s="3"/>
    </row>
    <row r="2137" spans="1:1" x14ac:dyDescent="0.2">
      <c r="A2137" s="3"/>
    </row>
    <row r="2138" spans="1:1" x14ac:dyDescent="0.2">
      <c r="A2138" s="3"/>
    </row>
    <row r="2139" spans="1:1" x14ac:dyDescent="0.2">
      <c r="A2139" s="3"/>
    </row>
    <row r="2140" spans="1:1" x14ac:dyDescent="0.2">
      <c r="A2140" s="3"/>
    </row>
    <row r="2141" spans="1:1" x14ac:dyDescent="0.2">
      <c r="A2141" s="3"/>
    </row>
    <row r="2142" spans="1:1" x14ac:dyDescent="0.2">
      <c r="A2142" s="3"/>
    </row>
    <row r="2143" spans="1:1" x14ac:dyDescent="0.2">
      <c r="A2143" s="3"/>
    </row>
    <row r="2144" spans="1:1" x14ac:dyDescent="0.2">
      <c r="A2144" s="3"/>
    </row>
    <row r="2145" spans="1:1" x14ac:dyDescent="0.2">
      <c r="A2145" s="3"/>
    </row>
    <row r="2146" spans="1:1" x14ac:dyDescent="0.2">
      <c r="A2146" s="3"/>
    </row>
    <row r="2147" spans="1:1" x14ac:dyDescent="0.2">
      <c r="A2147" s="3"/>
    </row>
    <row r="2148" spans="1:1" x14ac:dyDescent="0.2">
      <c r="A2148" s="3"/>
    </row>
    <row r="2149" spans="1:1" x14ac:dyDescent="0.2">
      <c r="A2149" s="3"/>
    </row>
    <row r="2150" spans="1:1" x14ac:dyDescent="0.2">
      <c r="A2150" s="3"/>
    </row>
    <row r="2151" spans="1:1" x14ac:dyDescent="0.2">
      <c r="A2151" s="3"/>
    </row>
    <row r="2152" spans="1:1" x14ac:dyDescent="0.2">
      <c r="A2152" s="3"/>
    </row>
    <row r="2153" spans="1:1" x14ac:dyDescent="0.2">
      <c r="A2153" s="3"/>
    </row>
    <row r="2154" spans="1:1" x14ac:dyDescent="0.2">
      <c r="A2154" s="3"/>
    </row>
    <row r="2155" spans="1:1" x14ac:dyDescent="0.2">
      <c r="A2155" s="3"/>
    </row>
    <row r="2156" spans="1:1" x14ac:dyDescent="0.2">
      <c r="A2156" s="3"/>
    </row>
    <row r="2157" spans="1:1" x14ac:dyDescent="0.2">
      <c r="A2157" s="3"/>
    </row>
    <row r="2158" spans="1:1" x14ac:dyDescent="0.2">
      <c r="A2158" s="3"/>
    </row>
    <row r="2159" spans="1:1" x14ac:dyDescent="0.2">
      <c r="A2159" s="3"/>
    </row>
    <row r="2160" spans="1:1" x14ac:dyDescent="0.2">
      <c r="A2160" s="3"/>
    </row>
    <row r="2161" spans="1:1" x14ac:dyDescent="0.2">
      <c r="A2161" s="3"/>
    </row>
    <row r="2162" spans="1:1" x14ac:dyDescent="0.2">
      <c r="A2162" s="3"/>
    </row>
    <row r="2163" spans="1:1" x14ac:dyDescent="0.2">
      <c r="A2163" s="3"/>
    </row>
    <row r="2164" spans="1:1" x14ac:dyDescent="0.2">
      <c r="A2164" s="3"/>
    </row>
    <row r="2165" spans="1:1" x14ac:dyDescent="0.2">
      <c r="A2165" s="3"/>
    </row>
    <row r="2166" spans="1:1" x14ac:dyDescent="0.2">
      <c r="A2166" s="3"/>
    </row>
    <row r="2167" spans="1:1" x14ac:dyDescent="0.2">
      <c r="A2167" s="3"/>
    </row>
    <row r="2168" spans="1:1" x14ac:dyDescent="0.2">
      <c r="A2168" s="3"/>
    </row>
    <row r="2169" spans="1:1" x14ac:dyDescent="0.2">
      <c r="A2169" s="3"/>
    </row>
    <row r="2170" spans="1:1" x14ac:dyDescent="0.2">
      <c r="A2170" s="3"/>
    </row>
    <row r="2171" spans="1:1" x14ac:dyDescent="0.2">
      <c r="A2171" s="3"/>
    </row>
    <row r="2172" spans="1:1" x14ac:dyDescent="0.2">
      <c r="A2172" s="3"/>
    </row>
    <row r="2173" spans="1:1" x14ac:dyDescent="0.2">
      <c r="A2173" s="3"/>
    </row>
    <row r="2174" spans="1:1" x14ac:dyDescent="0.2">
      <c r="A2174" s="3"/>
    </row>
    <row r="2175" spans="1:1" x14ac:dyDescent="0.2">
      <c r="A2175" s="3"/>
    </row>
    <row r="2176" spans="1:1" x14ac:dyDescent="0.2">
      <c r="A2176" s="3"/>
    </row>
    <row r="2177" spans="1:1" x14ac:dyDescent="0.2">
      <c r="A2177" s="3"/>
    </row>
    <row r="2178" spans="1:1" x14ac:dyDescent="0.2">
      <c r="A2178" s="3"/>
    </row>
    <row r="2179" spans="1:1" x14ac:dyDescent="0.2">
      <c r="A2179" s="3"/>
    </row>
    <row r="2180" spans="1:1" x14ac:dyDescent="0.2">
      <c r="A2180" s="3"/>
    </row>
    <row r="2181" spans="1:1" x14ac:dyDescent="0.2">
      <c r="A2181" s="3"/>
    </row>
    <row r="2182" spans="1:1" x14ac:dyDescent="0.2">
      <c r="A2182" s="3"/>
    </row>
    <row r="2183" spans="1:1" x14ac:dyDescent="0.2">
      <c r="A2183" s="3"/>
    </row>
    <row r="2184" spans="1:1" x14ac:dyDescent="0.2">
      <c r="A2184" s="3"/>
    </row>
    <row r="2185" spans="1:1" x14ac:dyDescent="0.2">
      <c r="A2185" s="3"/>
    </row>
    <row r="2186" spans="1:1" x14ac:dyDescent="0.2">
      <c r="A2186" s="3"/>
    </row>
    <row r="2187" spans="1:1" x14ac:dyDescent="0.2">
      <c r="A2187" s="3"/>
    </row>
    <row r="2188" spans="1:1" x14ac:dyDescent="0.2">
      <c r="A2188" s="3"/>
    </row>
    <row r="2189" spans="1:1" x14ac:dyDescent="0.2">
      <c r="A2189" s="3"/>
    </row>
    <row r="2190" spans="1:1" x14ac:dyDescent="0.2">
      <c r="A2190" s="3"/>
    </row>
    <row r="2191" spans="1:1" x14ac:dyDescent="0.2">
      <c r="A2191" s="3"/>
    </row>
    <row r="2192" spans="1:1" x14ac:dyDescent="0.2">
      <c r="A2192" s="3"/>
    </row>
    <row r="2193" spans="1:1" x14ac:dyDescent="0.2">
      <c r="A2193" s="3"/>
    </row>
    <row r="2194" spans="1:1" x14ac:dyDescent="0.2">
      <c r="A2194" s="3"/>
    </row>
    <row r="2195" spans="1:1" x14ac:dyDescent="0.2">
      <c r="A2195" s="3"/>
    </row>
    <row r="2196" spans="1:1" x14ac:dyDescent="0.2">
      <c r="A2196" s="3"/>
    </row>
    <row r="2197" spans="1:1" x14ac:dyDescent="0.2">
      <c r="A2197" s="3"/>
    </row>
    <row r="2198" spans="1:1" x14ac:dyDescent="0.2">
      <c r="A2198" s="3"/>
    </row>
    <row r="2199" spans="1:1" x14ac:dyDescent="0.2">
      <c r="A2199" s="3"/>
    </row>
    <row r="2200" spans="1:1" x14ac:dyDescent="0.2">
      <c r="A2200" s="3"/>
    </row>
    <row r="2201" spans="1:1" x14ac:dyDescent="0.2">
      <c r="A2201" s="3"/>
    </row>
    <row r="2202" spans="1:1" x14ac:dyDescent="0.2">
      <c r="A2202" s="3"/>
    </row>
    <row r="2203" spans="1:1" x14ac:dyDescent="0.2">
      <c r="A2203" s="3"/>
    </row>
    <row r="2204" spans="1:1" x14ac:dyDescent="0.2">
      <c r="A2204" s="3"/>
    </row>
    <row r="2205" spans="1:1" x14ac:dyDescent="0.2">
      <c r="A2205" s="3"/>
    </row>
    <row r="2206" spans="1:1" x14ac:dyDescent="0.2">
      <c r="A2206" s="3"/>
    </row>
    <row r="2207" spans="1:1" x14ac:dyDescent="0.2">
      <c r="A2207" s="3"/>
    </row>
    <row r="2208" spans="1:1" x14ac:dyDescent="0.2">
      <c r="A2208" s="3"/>
    </row>
    <row r="2209" spans="1:1" x14ac:dyDescent="0.2">
      <c r="A2209" s="3"/>
    </row>
    <row r="2210" spans="1:1" x14ac:dyDescent="0.2">
      <c r="A2210" s="3"/>
    </row>
    <row r="2211" spans="1:1" x14ac:dyDescent="0.2">
      <c r="A2211" s="3"/>
    </row>
    <row r="2212" spans="1:1" x14ac:dyDescent="0.2">
      <c r="A2212" s="3"/>
    </row>
    <row r="2213" spans="1:1" x14ac:dyDescent="0.2">
      <c r="A2213" s="3"/>
    </row>
    <row r="2214" spans="1:1" x14ac:dyDescent="0.2">
      <c r="A2214" s="3"/>
    </row>
    <row r="2215" spans="1:1" x14ac:dyDescent="0.2">
      <c r="A2215" s="3"/>
    </row>
    <row r="2216" spans="1:1" x14ac:dyDescent="0.2">
      <c r="A2216" s="3"/>
    </row>
    <row r="2217" spans="1:1" x14ac:dyDescent="0.2">
      <c r="A2217" s="3"/>
    </row>
    <row r="2218" spans="1:1" x14ac:dyDescent="0.2">
      <c r="A2218" s="3"/>
    </row>
    <row r="2219" spans="1:1" x14ac:dyDescent="0.2">
      <c r="A2219" s="3"/>
    </row>
    <row r="2220" spans="1:1" x14ac:dyDescent="0.2">
      <c r="A2220" s="3"/>
    </row>
    <row r="2221" spans="1:1" x14ac:dyDescent="0.2">
      <c r="A2221" s="3"/>
    </row>
    <row r="2222" spans="1:1" x14ac:dyDescent="0.2">
      <c r="A2222" s="3"/>
    </row>
    <row r="2223" spans="1:1" x14ac:dyDescent="0.2">
      <c r="A2223" s="3"/>
    </row>
    <row r="2224" spans="1:1" x14ac:dyDescent="0.2">
      <c r="A2224" s="3"/>
    </row>
    <row r="2225" spans="1:1" x14ac:dyDescent="0.2">
      <c r="A2225" s="3"/>
    </row>
    <row r="2226" spans="1:1" x14ac:dyDescent="0.2">
      <c r="A2226" s="3"/>
    </row>
    <row r="2227" spans="1:1" x14ac:dyDescent="0.2">
      <c r="A2227" s="3"/>
    </row>
    <row r="2228" spans="1:1" x14ac:dyDescent="0.2">
      <c r="A2228" s="3"/>
    </row>
    <row r="2229" spans="1:1" x14ac:dyDescent="0.2">
      <c r="A2229" s="3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Company>EDS_Petrogal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EDS_Petrogal</dc:creator>
  <cp:lastModifiedBy>Miguel Casquilho</cp:lastModifiedBy>
  <cp:lastPrinted>2006-11-29T09:35:55Z</cp:lastPrinted>
  <dcterms:created xsi:type="dcterms:W3CDTF">2004-03-24T10:58:28Z</dcterms:created>
  <dcterms:modified xsi:type="dcterms:W3CDTF">2017-03-16T18:54:12Z</dcterms:modified>
</cp:coreProperties>
</file>