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asquilho\Desktop\"/>
    </mc:Choice>
  </mc:AlternateContent>
  <bookViews>
    <workbookView xWindow="0" yWindow="0" windowWidth="14145" windowHeight="6450"/>
  </bookViews>
  <sheets>
    <sheet name="MyData" sheetId="1" r:id="rId1"/>
    <sheet name="Maple" sheetId="2" r:id="rId2"/>
  </sheets>
  <calcPr calcId="162913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C1" i="1"/>
  <c r="C2" i="1"/>
  <c r="B11" i="1"/>
  <c r="B10" i="1"/>
  <c r="B9" i="1"/>
  <c r="B8" i="1"/>
  <c r="B7" i="1"/>
  <c r="B6" i="1"/>
  <c r="B5" i="1"/>
  <c r="B4" i="1"/>
  <c r="B3" i="1"/>
  <c r="B1" i="1"/>
  <c r="B2" i="1"/>
  <c r="A11" i="1"/>
  <c r="A10" i="1"/>
  <c r="A9" i="1"/>
  <c r="A8" i="1"/>
  <c r="A7" i="1"/>
  <c r="A6" i="1"/>
  <c r="A5" i="1"/>
  <c r="A4" i="1"/>
  <c r="A3" i="1"/>
  <c r="A2" i="1"/>
  <c r="A1" i="1"/>
  <c r="A2" i="2" l="1"/>
</calcChain>
</file>

<file path=xl/sharedStrings.xml><?xml version="1.0" encoding="utf-8"?>
<sst xmlns="http://schemas.openxmlformats.org/spreadsheetml/2006/main" count="13" uniqueCount="10">
  <si>
    <t>t</t>
  </si>
  <si>
    <t>C</t>
  </si>
  <si>
    <t>D</t>
  </si>
  <si>
    <t>D(t))−k2</t>
  </si>
  <si>
    <t>k1, k2, k3, k4 =</t>
  </si>
  <si>
    <t>From Maple to ODE parameter estimation</t>
  </si>
  <si>
    <t>https://de.maplesoft.com/support/help/maple/view.aspx?path=applications%2FChemicalKineticsParameterEstimation</t>
  </si>
  <si>
    <r>
      <rPr>
        <i/>
        <sz val="10"/>
        <color theme="1"/>
        <rFont val="Times New Roman"/>
        <family val="1"/>
      </rPr>
      <t>a</t>
    </r>
    <r>
      <rPr>
        <vertAlign val="subscript"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b</t>
    </r>
    <r>
      <rPr>
        <vertAlign val="subscript"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c</t>
    </r>
    <r>
      <rPr>
        <vertAlign val="subscript"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, </t>
    </r>
    <r>
      <rPr>
        <i/>
        <sz val="10"/>
        <color theme="1"/>
        <rFont val="Times New Roman"/>
        <family val="1"/>
      </rPr>
      <t>d</t>
    </r>
    <r>
      <rPr>
        <vertAlign val="subscript"/>
        <sz val="10"/>
        <color theme="1"/>
        <rFont val="Times New Roman"/>
        <family val="1"/>
      </rPr>
      <t>0</t>
    </r>
    <r>
      <rPr>
        <sz val="10"/>
        <color theme="1"/>
        <rFont val="Times New Roman"/>
        <family val="1"/>
      </rPr>
      <t xml:space="preserve"> =</t>
    </r>
  </si>
  <si>
    <t>dtC(t)=k1 (A0−C(t)−2 D(t))(B0−C(t)−2 C(t)−2k3 C(t)^2+2 k4 D(t)</t>
  </si>
  <si>
    <t>dtD(t)=k3 C(t)^2−k4 D(t)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</si>
</sst>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d"/>
  </numFmts>
  <fonts count="24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0"/>
      <color rgb="FF006100"/>
      <name val="Arial Narrow"/>
      <family val="2"/>
    </font>
    <font>
      <sz val="10"/>
      <color rgb="FF9C0006"/>
      <name val="Arial Narrow"/>
      <family val="2"/>
    </font>
    <font>
      <sz val="10"/>
      <color rgb="FF9C6500"/>
      <name val="Arial Narrow"/>
      <family val="2"/>
    </font>
    <font>
      <sz val="10"/>
      <color rgb="FF3F3F76"/>
      <name val="Arial Narrow"/>
      <family val="2"/>
    </font>
    <font>
      <b/>
      <sz val="10"/>
      <color rgb="FF3F3F3F"/>
      <name val="Arial Narrow"/>
      <family val="2"/>
    </font>
    <font>
      <b/>
      <sz val="10"/>
      <color rgb="FFFA7D00"/>
      <name val="Arial Narrow"/>
      <family val="2"/>
    </font>
    <font>
      <sz val="10"/>
      <color rgb="FFFA7D00"/>
      <name val="Arial Narrow"/>
      <family val="2"/>
    </font>
    <font>
      <b/>
      <sz val="10"/>
      <color theme="0"/>
      <name val="Arial Narrow"/>
      <family val="2"/>
    </font>
    <font>
      <sz val="10"/>
      <color rgb="FFFF0000"/>
      <name val="Arial Narrow"/>
      <family val="2"/>
    </font>
    <font>
      <i/>
      <sz val="10"/>
      <color rgb="FF7F7F7F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9"/>
      <color theme="1"/>
      <name val="Arial Narrow"/>
      <family val="2"/>
    </font>
    <font>
      <u/>
      <sz val="10"/>
      <color theme="10"/>
      <name val="Arial Narrow"/>
      <family val="2"/>
    </font>
    <font>
      <b/>
      <i/>
      <u/>
      <sz val="10"/>
      <color theme="1"/>
      <name val="Arial Narrow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10" xfId="0" applyBorder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6" fillId="0" borderId="0" xfId="0" applyFont="1"/>
    <xf numFmtId="0" fontId="20" fillId="0" borderId="0" xfId="43" applyFont="1"/>
    <xf numFmtId="0" fontId="0" fillId="33" borderId="0" xfId="0" applyFill="1"/>
    <xf numFmtId="0" fontId="21" fillId="0" borderId="0" xfId="0" applyFont="1" applyAlignment="1">
      <alignment horizontal="right"/>
    </xf>
    <xf numFmtId="0" fontId="0" fillId="34" borderId="10" xfId="0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10</xdr:col>
          <xdr:colOff>409575</xdr:colOff>
          <xdr:row>19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.maplesoft.com/support/help/maple/view.aspx?path=applications%2FChemicalKineticsParameterEstimation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/>
  </sheetViews>
  <sheetFormatPr defaultRowHeight="12.75" x14ac:dyDescent="0.2"/>
  <sheetData>
    <row r="1" spans="1:3" x14ac:dyDescent="0.2">
      <c r="A1" s="7">
        <f>Maple!A4</f>
        <v>0</v>
      </c>
      <c r="B1" s="7">
        <f>Maple!B4</f>
        <v>0</v>
      </c>
      <c r="C1" s="7">
        <f>Maple!C4</f>
        <v>0</v>
      </c>
    </row>
    <row r="2" spans="1:3" x14ac:dyDescent="0.2">
      <c r="A2" s="7">
        <f>Maple!A5</f>
        <v>7</v>
      </c>
      <c r="B2" s="7">
        <f>Maple!B5</f>
        <v>1.0649999999999999</v>
      </c>
      <c r="C2" s="7">
        <f>Maple!C5</f>
        <v>5.7999999999999996E-3</v>
      </c>
    </row>
    <row r="3" spans="1:3" x14ac:dyDescent="0.2">
      <c r="A3" s="7">
        <f>Maple!A6</f>
        <v>14</v>
      </c>
      <c r="B3" s="7">
        <f>Maple!B6</f>
        <v>1.383</v>
      </c>
      <c r="C3" s="7">
        <f>Maple!C6</f>
        <v>0.2203</v>
      </c>
    </row>
    <row r="4" spans="1:3" x14ac:dyDescent="0.2">
      <c r="A4" s="7">
        <f>Maple!A7</f>
        <v>21</v>
      </c>
      <c r="B4" s="7">
        <f>Maple!B7</f>
        <v>0.97929999999999995</v>
      </c>
      <c r="C4" s="7">
        <f>Maple!C7</f>
        <v>0.40189999999999998</v>
      </c>
    </row>
    <row r="5" spans="1:3" x14ac:dyDescent="0.2">
      <c r="A5" s="7">
        <f>Maple!A8</f>
        <v>28</v>
      </c>
      <c r="B5" s="7">
        <f>Maple!B8</f>
        <v>1.107</v>
      </c>
      <c r="C5" s="7">
        <f>Maple!C8</f>
        <v>0.36380000000000001</v>
      </c>
    </row>
    <row r="6" spans="1:3" x14ac:dyDescent="0.2">
      <c r="A6" s="7">
        <f>Maple!A9</f>
        <v>35</v>
      </c>
      <c r="B6" s="7">
        <f>Maple!B9</f>
        <v>0.72889999999999999</v>
      </c>
      <c r="C6" s="7">
        <f>Maple!C9</f>
        <v>0.45600000000000002</v>
      </c>
    </row>
    <row r="7" spans="1:3" x14ac:dyDescent="0.2">
      <c r="A7" s="7">
        <f>Maple!A10</f>
        <v>42</v>
      </c>
      <c r="B7" s="7">
        <f>Maple!B10</f>
        <v>0.72360000000000002</v>
      </c>
      <c r="C7" s="7">
        <f>Maple!C10</f>
        <v>0.50139999999999996</v>
      </c>
    </row>
    <row r="8" spans="1:3" x14ac:dyDescent="0.2">
      <c r="A8" s="7">
        <f>Maple!A11</f>
        <v>49</v>
      </c>
      <c r="B8" s="7">
        <f>Maple!B11</f>
        <v>0.46739999999999998</v>
      </c>
      <c r="C8" s="7">
        <f>Maple!C11</f>
        <v>0.71499999999999997</v>
      </c>
    </row>
    <row r="9" spans="1:3" x14ac:dyDescent="0.2">
      <c r="A9" s="7">
        <f>Maple!A12</f>
        <v>56</v>
      </c>
      <c r="B9" s="7">
        <f>Maple!B12</f>
        <v>0.60309999999999997</v>
      </c>
      <c r="C9" s="7">
        <f>Maple!C12</f>
        <v>0.4723</v>
      </c>
    </row>
    <row r="10" spans="1:3" x14ac:dyDescent="0.2">
      <c r="A10" s="7">
        <f>Maple!A13</f>
        <v>63</v>
      </c>
      <c r="B10" s="7">
        <f>Maple!B13</f>
        <v>0.6149</v>
      </c>
      <c r="C10" s="7">
        <f>Maple!C13</f>
        <v>0.72189999999999999</v>
      </c>
    </row>
    <row r="11" spans="1:3" x14ac:dyDescent="0.2">
      <c r="A11" s="7">
        <f>Maple!A14</f>
        <v>70</v>
      </c>
      <c r="B11" s="7">
        <f>Maple!B14</f>
        <v>0.33689999999999998</v>
      </c>
      <c r="C11" s="7">
        <f>Maple!C14</f>
        <v>0.72940000000000005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"/>
  <sheetViews>
    <sheetView workbookViewId="0"/>
  </sheetViews>
  <sheetFormatPr defaultRowHeight="12.75" x14ac:dyDescent="0.2"/>
  <sheetData>
    <row r="1" spans="1:16" ht="13.5" x14ac:dyDescent="0.25">
      <c r="A1" s="3">
        <v>45262</v>
      </c>
      <c r="C1" s="5" t="s">
        <v>5</v>
      </c>
      <c r="H1" s="6" t="s">
        <v>6</v>
      </c>
    </row>
    <row r="2" spans="1:16" ht="13.5" x14ac:dyDescent="0.25">
      <c r="A2" s="4">
        <f>$A$1</f>
        <v>45262</v>
      </c>
    </row>
    <row r="3" spans="1:16" x14ac:dyDescent="0.2">
      <c r="A3" t="s">
        <v>0</v>
      </c>
      <c r="B3" t="s">
        <v>1</v>
      </c>
      <c r="C3" t="s">
        <v>2</v>
      </c>
      <c r="E3" s="1" t="s">
        <v>0</v>
      </c>
      <c r="F3" s="1">
        <v>0</v>
      </c>
      <c r="G3" s="1">
        <v>7</v>
      </c>
      <c r="H3" s="1">
        <v>14</v>
      </c>
      <c r="I3" s="1">
        <v>21</v>
      </c>
      <c r="J3" s="1">
        <v>28</v>
      </c>
      <c r="K3" s="1">
        <v>35</v>
      </c>
      <c r="L3" s="1">
        <v>42</v>
      </c>
      <c r="M3" s="1">
        <v>49</v>
      </c>
      <c r="N3" s="1">
        <v>56</v>
      </c>
      <c r="O3" s="1">
        <v>63</v>
      </c>
      <c r="P3" s="1">
        <v>70</v>
      </c>
    </row>
    <row r="4" spans="1:16" x14ac:dyDescent="0.2">
      <c r="A4">
        <v>0</v>
      </c>
      <c r="B4">
        <v>0</v>
      </c>
      <c r="C4">
        <v>0</v>
      </c>
      <c r="E4" s="1" t="s">
        <v>1</v>
      </c>
      <c r="F4" s="1">
        <v>0</v>
      </c>
      <c r="G4" s="1">
        <v>1.0649999999999999</v>
      </c>
      <c r="H4" s="1">
        <v>1.383</v>
      </c>
      <c r="I4" s="1">
        <v>0.97929999999999995</v>
      </c>
      <c r="J4" s="1">
        <v>1.107</v>
      </c>
      <c r="K4" s="1">
        <v>0.72889999999999999</v>
      </c>
      <c r="L4" s="1">
        <v>0.72360000000000002</v>
      </c>
      <c r="M4" s="1">
        <v>0.46739999999999998</v>
      </c>
      <c r="N4" s="1">
        <v>0.60309999999999997</v>
      </c>
      <c r="O4" s="1">
        <v>0.6149</v>
      </c>
      <c r="P4" s="1">
        <v>0.33689999999999998</v>
      </c>
    </row>
    <row r="5" spans="1:16" x14ac:dyDescent="0.2">
      <c r="A5">
        <v>7</v>
      </c>
      <c r="B5">
        <v>1.0649999999999999</v>
      </c>
      <c r="C5">
        <v>5.7999999999999996E-3</v>
      </c>
      <c r="E5" s="1" t="s">
        <v>2</v>
      </c>
      <c r="F5" s="1">
        <v>0</v>
      </c>
      <c r="G5" s="1">
        <v>5.7999999999999996E-3</v>
      </c>
      <c r="H5" s="1">
        <v>0.2203</v>
      </c>
      <c r="I5" s="1">
        <v>0.40189999999999998</v>
      </c>
      <c r="J5" s="1">
        <v>0.36380000000000001</v>
      </c>
      <c r="K5" s="1">
        <v>0.45600000000000002</v>
      </c>
      <c r="L5" s="1">
        <v>0.50139999999999996</v>
      </c>
      <c r="M5" s="1">
        <v>0.71499999999999997</v>
      </c>
      <c r="N5" s="1">
        <v>0.4723</v>
      </c>
      <c r="O5" s="1">
        <v>0.72189999999999999</v>
      </c>
      <c r="P5" s="1">
        <v>0.72940000000000005</v>
      </c>
    </row>
    <row r="6" spans="1:16" x14ac:dyDescent="0.2">
      <c r="A6">
        <v>14</v>
      </c>
      <c r="B6">
        <v>1.383</v>
      </c>
      <c r="C6">
        <v>0.2203</v>
      </c>
      <c r="H6" t="s">
        <v>3</v>
      </c>
    </row>
    <row r="7" spans="1:16" x14ac:dyDescent="0.2">
      <c r="A7">
        <v>21</v>
      </c>
      <c r="B7">
        <v>0.97929999999999995</v>
      </c>
      <c r="C7">
        <v>0.40189999999999998</v>
      </c>
      <c r="E7" t="s">
        <v>8</v>
      </c>
    </row>
    <row r="8" spans="1:16" x14ac:dyDescent="0.2">
      <c r="A8">
        <v>28</v>
      </c>
      <c r="B8">
        <v>1.107</v>
      </c>
      <c r="C8">
        <v>0.36380000000000001</v>
      </c>
      <c r="E8" t="s">
        <v>9</v>
      </c>
    </row>
    <row r="9" spans="1:16" ht="14.25" x14ac:dyDescent="0.25">
      <c r="A9">
        <v>35</v>
      </c>
      <c r="B9">
        <v>0.72889999999999999</v>
      </c>
      <c r="C9">
        <v>0.45600000000000002</v>
      </c>
      <c r="F9" s="8" t="s">
        <v>7</v>
      </c>
      <c r="G9" s="9">
        <v>2.1</v>
      </c>
      <c r="H9" s="9">
        <v>3.1</v>
      </c>
      <c r="I9" s="9">
        <v>0</v>
      </c>
      <c r="J9" s="9">
        <v>0</v>
      </c>
    </row>
    <row r="10" spans="1:16" x14ac:dyDescent="0.2">
      <c r="A10">
        <v>42</v>
      </c>
      <c r="B10">
        <v>0.72360000000000002</v>
      </c>
      <c r="C10">
        <v>0.50139999999999996</v>
      </c>
    </row>
    <row r="11" spans="1:16" x14ac:dyDescent="0.2">
      <c r="A11">
        <v>49</v>
      </c>
      <c r="B11">
        <v>0.46739999999999998</v>
      </c>
      <c r="C11">
        <v>0.71499999999999997</v>
      </c>
      <c r="E11" t="s">
        <v>4</v>
      </c>
      <c r="G11" s="2">
        <v>6.3229415411144005E-2</v>
      </c>
      <c r="H11" s="2">
        <v>1.8695398380834002E-2</v>
      </c>
      <c r="I11" s="2">
        <v>1.4441329042587599E-2</v>
      </c>
      <c r="J11" s="2">
        <v>0</v>
      </c>
    </row>
    <row r="12" spans="1:16" x14ac:dyDescent="0.2">
      <c r="A12">
        <v>56</v>
      </c>
      <c r="B12">
        <v>0.60309999999999997</v>
      </c>
      <c r="C12">
        <v>0.4723</v>
      </c>
    </row>
    <row r="13" spans="1:16" x14ac:dyDescent="0.2">
      <c r="A13">
        <v>63</v>
      </c>
      <c r="B13">
        <v>0.6149</v>
      </c>
      <c r="C13">
        <v>0.72189999999999999</v>
      </c>
    </row>
    <row r="14" spans="1:16" x14ac:dyDescent="0.2">
      <c r="A14">
        <v>70</v>
      </c>
      <c r="B14">
        <v>0.33689999999999998</v>
      </c>
      <c r="C14">
        <v>0.72940000000000005</v>
      </c>
    </row>
  </sheetData>
  <hyperlinks>
    <hyperlink ref="H1" r:id="rId1"/>
  </hyperlinks>
  <pageMargins left="0.7" right="0.7" top="0.75" bottom="0.75" header="0.3" footer="0.3"/>
  <pageSetup paperSize="9" orientation="portrait" verticalDpi="0" r:id="rId2"/>
  <drawing r:id="rId3"/>
  <legacyDrawing r:id="rId4"/>
  <oleObjects>
    <mc:AlternateContent xmlns:mc="http://schemas.openxmlformats.org/markup-compatibility/2006">
      <mc:Choice Requires="x14">
        <oleObject progId="Equation.DSMT4" shapeId="1025" r:id="rId5">
          <objectPr defaultSize="0" r:id="rId6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10</xdr:col>
                <xdr:colOff>409575</xdr:colOff>
                <xdr:row>19</xdr:row>
                <xdr:rowOff>114300</xdr:rowOff>
              </to>
            </anchor>
          </objectPr>
        </oleObject>
      </mc:Choice>
      <mc:Fallback>
        <oleObject progId="Equation.DSMT4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MyData</vt:lpstr>
      <vt:lpstr>Maple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MCasquilho</dc:creator>
  <cp:lastModifiedBy>MCasquilho</cp:lastModifiedBy>
  <dcterms:created xsi:type="dcterms:W3CDTF">2023-12-02T20:00:52Z</dcterms:created>
  <dcterms:modified xsi:type="dcterms:W3CDTF">2023-12-04T00:09:23Z</dcterms:modified>
</cp:coreProperties>
</file>