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360" yWindow="15" windowWidth="11340" windowHeight="6540"/>
  </bookViews>
  <sheets>
    <sheet name="A" sheetId="1" r:id="rId1"/>
    <sheet name="B" sheetId="6" r:id="rId2"/>
  </sheets>
  <definedNames>
    <definedName name="solver_adj" localSheetId="0" hidden="1">A!$B$2:$B$5</definedName>
    <definedName name="solver_adj" localSheetId="1" hidden="1">B!$B$2:$B$5</definedName>
    <definedName name="solver_cvg" localSheetId="0" hidden="1">0.001</definedName>
    <definedName name="solver_cvg" localSheetId="1" hidden="1">0.001</definedName>
    <definedName name="solver_drv" localSheetId="0" hidden="1">1</definedName>
    <definedName name="solver_drv" localSheetId="1" hidden="1">1</definedName>
    <definedName name="solver_eng" localSheetId="0" hidden="1">2</definedName>
    <definedName name="solver_eng" localSheetId="1" hidden="1">2</definedName>
    <definedName name="solver_est" localSheetId="0" hidden="1">1</definedName>
    <definedName name="solver_est" localSheetId="1" hidden="1">1</definedName>
    <definedName name="solver_itr" localSheetId="0" hidden="1">100</definedName>
    <definedName name="solver_itr" localSheetId="1" hidden="1">100</definedName>
    <definedName name="solver_lhs1" localSheetId="0" hidden="1">A!$C$6:$E$6</definedName>
    <definedName name="solver_lhs1" localSheetId="1" hidden="1">B!$C$7</definedName>
    <definedName name="solver_lhs2" localSheetId="0" hidden="1">A!$C$6:$E$6</definedName>
    <definedName name="solver_lhs2" localSheetId="1" hidden="1">B!$C$6:$E$6</definedName>
    <definedName name="solver_lin" localSheetId="0" hidden="1">1</definedName>
    <definedName name="solver_lin" localSheetId="1" hidden="1">1</definedName>
    <definedName name="solver_mip" localSheetId="0" hidden="1">2147483647</definedName>
    <definedName name="solver_mip" localSheetId="1" hidden="1">2147483647</definedName>
    <definedName name="solver_mni" localSheetId="0" hidden="1">30</definedName>
    <definedName name="solver_mni" localSheetId="1" hidden="1">30</definedName>
    <definedName name="solver_mrt" localSheetId="0" hidden="1">0.075</definedName>
    <definedName name="solver_mrt" localSheetId="1" hidden="1">0.075</definedName>
    <definedName name="solver_msl" localSheetId="0" hidden="1">2</definedName>
    <definedName name="solver_msl" localSheetId="1" hidden="1">2</definedName>
    <definedName name="solver_neg" localSheetId="0" hidden="1">1</definedName>
    <definedName name="solver_neg" localSheetId="1" hidden="1">1</definedName>
    <definedName name="solver_nod" localSheetId="0" hidden="1">2147483647</definedName>
    <definedName name="solver_nod" localSheetId="1" hidden="1">2147483647</definedName>
    <definedName name="solver_num" localSheetId="0" hidden="1">1</definedName>
    <definedName name="solver_num" localSheetId="1" hidden="1">1</definedName>
    <definedName name="solver_nwt" localSheetId="0" hidden="1">1</definedName>
    <definedName name="solver_nwt" localSheetId="1" hidden="1">1</definedName>
    <definedName name="solver_opt" localSheetId="0" hidden="1">A!$F$6</definedName>
    <definedName name="solver_opt" localSheetId="1" hidden="1">B!$F$6</definedName>
    <definedName name="solver_pre" localSheetId="0" hidden="1">0.000001</definedName>
    <definedName name="solver_pre" localSheetId="1" hidden="1">0.000001</definedName>
    <definedName name="solver_rbv" localSheetId="0" hidden="1">1</definedName>
    <definedName name="solver_rbv" localSheetId="1" hidden="1">1</definedName>
    <definedName name="solver_rel1" localSheetId="0" hidden="1">1</definedName>
    <definedName name="solver_rel1" localSheetId="1" hidden="1">1</definedName>
    <definedName name="solver_rel2" localSheetId="0" hidden="1">1</definedName>
    <definedName name="solver_rel2" localSheetId="1" hidden="1">1</definedName>
    <definedName name="solver_rhs1" localSheetId="0" hidden="1">A!$C$7:$E$7</definedName>
    <definedName name="solver_rhs1" localSheetId="1" hidden="1">B!$C$8</definedName>
    <definedName name="solver_rhs2" localSheetId="0" hidden="1">A!$C$7:$E$7</definedName>
    <definedName name="solver_rhs2" localSheetId="1" hidden="1">B!$C$8:$C$8</definedName>
    <definedName name="solver_rlx" localSheetId="0" hidden="1">1</definedName>
    <definedName name="solver_rlx" localSheetId="1" hidden="1">1</definedName>
    <definedName name="solver_rsd" localSheetId="0" hidden="1">0</definedName>
    <definedName name="solver_rsd" localSheetId="1" hidden="1">0</definedName>
    <definedName name="solver_scl" localSheetId="0" hidden="1">2</definedName>
    <definedName name="solver_scl" localSheetId="1" hidden="1">2</definedName>
    <definedName name="solver_sho" localSheetId="0" hidden="1">2</definedName>
    <definedName name="solver_sho" localSheetId="1" hidden="1">2</definedName>
    <definedName name="solver_ssz" localSheetId="0" hidden="1">100</definedName>
    <definedName name="solver_ssz" localSheetId="1" hidden="1">100</definedName>
    <definedName name="solver_tim" localSheetId="0" hidden="1">100</definedName>
    <definedName name="solver_tim" localSheetId="1" hidden="1">100</definedName>
    <definedName name="solver_tol" localSheetId="0" hidden="1">0.05</definedName>
    <definedName name="solver_tol" localSheetId="1" hidden="1">0.05</definedName>
    <definedName name="solver_typ" localSheetId="0" hidden="1">1</definedName>
    <definedName name="solver_typ" localSheetId="1" hidden="1">1</definedName>
    <definedName name="solver_val" localSheetId="0" hidden="1">0</definedName>
    <definedName name="solver_val" localSheetId="1" hidden="1">0</definedName>
    <definedName name="solver_ver" localSheetId="0" hidden="1">3</definedName>
    <definedName name="solver_ver" localSheetId="1" hidden="1">3</definedName>
  </definedNames>
  <calcPr calcId="162913"/>
</workbook>
</file>

<file path=xl/calcChain.xml><?xml version="1.0" encoding="utf-8"?>
<calcChain xmlns="http://schemas.openxmlformats.org/spreadsheetml/2006/main">
  <c r="H7" i="6" l="1"/>
  <c r="H6" i="6"/>
  <c r="H4" i="6"/>
  <c r="H7" i="1"/>
  <c r="H6" i="1"/>
  <c r="H5" i="1" a="1"/>
  <c r="H4" i="1"/>
  <c r="C6" i="1"/>
  <c r="D6" i="1"/>
  <c r="E6" i="1"/>
  <c r="F6" i="1"/>
  <c r="H3" i="1" s="1"/>
  <c r="C6" i="6"/>
  <c r="D6" i="6"/>
  <c r="E6" i="6"/>
  <c r="F6" i="6"/>
  <c r="H3" i="6" s="1"/>
  <c r="C7" i="6" l="1"/>
  <c r="H5" i="6" s="1"/>
  <c r="H5" i="1"/>
</calcChain>
</file>

<file path=xl/sharedStrings.xml><?xml version="1.0" encoding="utf-8"?>
<sst xmlns="http://schemas.openxmlformats.org/spreadsheetml/2006/main" count="59" uniqueCount="11">
  <si>
    <t>Variant</t>
  </si>
  <si>
    <t>Number</t>
  </si>
  <si>
    <t>Assembly</t>
  </si>
  <si>
    <t>Polish</t>
  </si>
  <si>
    <t>Pack</t>
  </si>
  <si>
    <t>Total</t>
  </si>
  <si>
    <t>Limit</t>
  </si>
  <si>
    <t>Profit</t>
  </si>
  <si>
    <t>Sum</t>
  </si>
  <si>
    <t>Solver model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</si>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</sst>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"/>
  </numFmts>
  <fonts count="4" x14ac:knownFonts="1">
    <font>
      <sz val="10"/>
      <name val="Arial"/>
    </font>
    <font>
      <sz val="10"/>
      <name val="Arial"/>
      <family val="2"/>
    </font>
    <font>
      <b/>
      <i/>
      <sz val="10"/>
      <color indexed="1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1" fontId="2" fillId="0" borderId="0" xfId="0" applyNumberFormat="1" applyFont="1"/>
    <xf numFmtId="0" fontId="0" fillId="2" borderId="0" xfId="0" applyFill="1"/>
    <xf numFmtId="0" fontId="1" fillId="0" borderId="1" xfId="0" applyFont="1" applyBorder="1"/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Normal="100" workbookViewId="0"/>
  </sheetViews>
  <sheetFormatPr defaultColWidth="15.7109375" defaultRowHeight="12.75" x14ac:dyDescent="0.2"/>
  <cols>
    <col min="1" max="1" width="8.7109375" customWidth="1"/>
    <col min="2" max="6" width="8.7109375" style="3" customWidth="1"/>
    <col min="7" max="256" width="8.710937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7</v>
      </c>
      <c r="K1" s="9" t="s">
        <v>10</v>
      </c>
    </row>
    <row r="2" spans="1:11" x14ac:dyDescent="0.2">
      <c r="A2" s="3">
        <v>1</v>
      </c>
      <c r="B2" s="3">
        <v>0</v>
      </c>
      <c r="C2" s="6">
        <v>2</v>
      </c>
      <c r="D2" s="6">
        <v>3</v>
      </c>
      <c r="E2" s="6">
        <v>2</v>
      </c>
      <c r="F2" s="5">
        <v>1.5</v>
      </c>
      <c r="H2" s="2" t="s">
        <v>9</v>
      </c>
      <c r="K2" s="9" t="s">
        <v>10</v>
      </c>
    </row>
    <row r="3" spans="1:11" x14ac:dyDescent="0.2">
      <c r="A3" s="3">
        <v>2</v>
      </c>
      <c r="B3" s="3">
        <v>15999.999999999995</v>
      </c>
      <c r="C3" s="6">
        <v>4</v>
      </c>
      <c r="D3" s="6">
        <v>2</v>
      </c>
      <c r="E3" s="6">
        <v>3</v>
      </c>
      <c r="F3" s="5">
        <v>2.5</v>
      </c>
      <c r="H3" s="8">
        <f>MAX($F$6)</f>
        <v>57999.999999999993</v>
      </c>
      <c r="K3" s="9" t="s">
        <v>10</v>
      </c>
    </row>
    <row r="4" spans="1:11" x14ac:dyDescent="0.2">
      <c r="A4" s="3">
        <v>3</v>
      </c>
      <c r="B4" s="3">
        <v>6000.0000000000027</v>
      </c>
      <c r="C4" s="6">
        <v>3</v>
      </c>
      <c r="D4" s="6">
        <v>3</v>
      </c>
      <c r="E4" s="6">
        <v>2</v>
      </c>
      <c r="F4" s="5">
        <v>3</v>
      </c>
      <c r="H4" s="8">
        <f>COUNT($B$2:$B$5)</f>
        <v>4</v>
      </c>
      <c r="K4" s="9" t="s">
        <v>10</v>
      </c>
    </row>
    <row r="5" spans="1:11" x14ac:dyDescent="0.2">
      <c r="A5" s="3">
        <v>4</v>
      </c>
      <c r="B5" s="3">
        <v>0</v>
      </c>
      <c r="C5" s="6">
        <v>7</v>
      </c>
      <c r="D5" s="6">
        <v>4</v>
      </c>
      <c r="E5" s="6">
        <v>5</v>
      </c>
      <c r="F5" s="5">
        <v>4.5</v>
      </c>
      <c r="H5" s="8" t="b">
        <f t="array" ref="H5">$C$6:$E$6&lt;=$C$7:$E$7</f>
        <v>1</v>
      </c>
      <c r="K5" s="9" t="s">
        <v>10</v>
      </c>
    </row>
    <row r="6" spans="1:11" x14ac:dyDescent="0.2">
      <c r="A6" s="3" t="s">
        <v>5</v>
      </c>
      <c r="C6" s="3">
        <f>$B$2*C2+$B$3*C3+$B$4*C4+$B$5*C5</f>
        <v>81999.999999999985</v>
      </c>
      <c r="D6" s="3">
        <f>$B$2*D2+$B$3*D3+$B$4*D4+$B$5*D5</f>
        <v>50000</v>
      </c>
      <c r="E6" s="3">
        <f>$B$2*E2+$B$3*E3+$B$4*E4+$B$5*E5</f>
        <v>59999.999999999993</v>
      </c>
      <c r="F6" s="3">
        <f>$B$2*F2+$B$3*F3+$B$4*F4+$B$5*F5</f>
        <v>57999.999999999993</v>
      </c>
      <c r="H6" s="8">
        <f>{100;100;0.000001;0.05;TRUE;FALSE;FALSE;1;1;1;0.001;TRUE}</f>
        <v>100</v>
      </c>
      <c r="K6" s="9" t="s">
        <v>10</v>
      </c>
    </row>
    <row r="7" spans="1:11" x14ac:dyDescent="0.2">
      <c r="A7" s="3" t="s">
        <v>6</v>
      </c>
      <c r="B7" s="4"/>
      <c r="C7" s="7">
        <v>100000</v>
      </c>
      <c r="D7" s="7">
        <v>50000</v>
      </c>
      <c r="E7" s="7">
        <v>60000</v>
      </c>
      <c r="H7" s="8">
        <f>{100;100;2;100;0;FALSE;TRUE;0.075;0;0;TRUE;30}</f>
        <v>100</v>
      </c>
      <c r="K7" s="9" t="s">
        <v>10</v>
      </c>
    </row>
    <row r="8" spans="1:11" x14ac:dyDescent="0.2">
      <c r="K8" s="9" t="s">
        <v>10</v>
      </c>
    </row>
    <row r="9" spans="1:11" x14ac:dyDescent="0.2">
      <c r="K9" s="9" t="s">
        <v>10</v>
      </c>
    </row>
    <row r="10" spans="1:11" x14ac:dyDescent="0.2">
      <c r="K10" s="9" t="s">
        <v>10</v>
      </c>
    </row>
    <row r="11" spans="1:11" x14ac:dyDescent="0.2">
      <c r="A11" s="10" t="s">
        <v>10</v>
      </c>
      <c r="B11" s="10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  <c r="G11" s="10" t="s">
        <v>10</v>
      </c>
      <c r="H11" s="10" t="s">
        <v>10</v>
      </c>
      <c r="I11" s="10" t="s">
        <v>10</v>
      </c>
      <c r="J11" s="10" t="s">
        <v>10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defaultColWidth="15.7109375" defaultRowHeight="12.75" x14ac:dyDescent="0.2"/>
  <cols>
    <col min="1" max="1" width="8.7109375" customWidth="1"/>
    <col min="2" max="6" width="8.7109375" style="3" customWidth="1"/>
    <col min="7" max="256" width="8.710937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7</v>
      </c>
      <c r="K1" s="9" t="s">
        <v>10</v>
      </c>
    </row>
    <row r="2" spans="1:11" x14ac:dyDescent="0.2">
      <c r="A2" s="3">
        <v>1</v>
      </c>
      <c r="B2" s="3">
        <v>0</v>
      </c>
      <c r="C2" s="6">
        <v>2</v>
      </c>
      <c r="D2" s="6">
        <v>3</v>
      </c>
      <c r="E2" s="6">
        <v>2</v>
      </c>
      <c r="F2" s="5">
        <v>1.5</v>
      </c>
      <c r="H2" s="2" t="s">
        <v>9</v>
      </c>
      <c r="K2" s="9" t="s">
        <v>10</v>
      </c>
    </row>
    <row r="3" spans="1:11" x14ac:dyDescent="0.2">
      <c r="A3" s="3">
        <v>2</v>
      </c>
      <c r="B3" s="3">
        <v>0</v>
      </c>
      <c r="C3" s="6">
        <v>4</v>
      </c>
      <c r="D3" s="6">
        <v>2</v>
      </c>
      <c r="E3" s="6">
        <v>3</v>
      </c>
      <c r="F3" s="5">
        <v>2.5</v>
      </c>
      <c r="H3" s="8">
        <f>MAX($F$6)</f>
        <v>78750</v>
      </c>
      <c r="K3" s="9" t="s">
        <v>10</v>
      </c>
    </row>
    <row r="4" spans="1:11" x14ac:dyDescent="0.2">
      <c r="A4" s="3">
        <v>3</v>
      </c>
      <c r="B4" s="3">
        <v>26250</v>
      </c>
      <c r="C4" s="6">
        <v>3</v>
      </c>
      <c r="D4" s="6">
        <v>3</v>
      </c>
      <c r="E4" s="6">
        <v>2</v>
      </c>
      <c r="F4" s="5">
        <v>3</v>
      </c>
      <c r="H4" s="8">
        <f>COUNT($B$2:$B$5)</f>
        <v>4</v>
      </c>
      <c r="K4" s="9" t="s">
        <v>10</v>
      </c>
    </row>
    <row r="5" spans="1:11" x14ac:dyDescent="0.2">
      <c r="A5" s="3">
        <v>4</v>
      </c>
      <c r="B5" s="3">
        <v>0</v>
      </c>
      <c r="C5" s="6">
        <v>7</v>
      </c>
      <c r="D5" s="6">
        <v>4</v>
      </c>
      <c r="E5" s="6">
        <v>5</v>
      </c>
      <c r="F5" s="5">
        <v>4.5</v>
      </c>
      <c r="H5" s="8" t="b">
        <f>$C$7&lt;=$C$8</f>
        <v>1</v>
      </c>
      <c r="K5" s="9" t="s">
        <v>10</v>
      </c>
    </row>
    <row r="6" spans="1:11" x14ac:dyDescent="0.2">
      <c r="A6" s="3" t="s">
        <v>5</v>
      </c>
      <c r="C6" s="3">
        <f>$B$2*C2+$B$3*C3+$B$4*C4+$B$5*C5</f>
        <v>78750</v>
      </c>
      <c r="D6" s="3">
        <f>$B$2*D2+$B$3*D3+$B$4*D4+$B$5*D5</f>
        <v>78750</v>
      </c>
      <c r="E6" s="3">
        <f>$B$2*E2+$B$3*E3+$B$4*E4+$B$5*E5</f>
        <v>52500</v>
      </c>
      <c r="F6" s="3">
        <f>$B$2*F2+$B$3*F3+$B$4*F4+$B$5*F5</f>
        <v>78750</v>
      </c>
      <c r="H6" s="8">
        <f>{100;100;0.000001;0.05;TRUE;FALSE;FALSE;1;1;1;0.001;TRUE}</f>
        <v>100</v>
      </c>
      <c r="K6" s="9" t="s">
        <v>10</v>
      </c>
    </row>
    <row r="7" spans="1:11" x14ac:dyDescent="0.2">
      <c r="A7" s="3" t="s">
        <v>8</v>
      </c>
      <c r="C7" s="3">
        <f>C6+D6+E6</f>
        <v>210000</v>
      </c>
      <c r="H7" s="8">
        <f>{100;100;2;100;0;FALSE;TRUE;0.075;0;0;TRUE;30}</f>
        <v>100</v>
      </c>
      <c r="K7" s="9" t="s">
        <v>10</v>
      </c>
    </row>
    <row r="8" spans="1:11" x14ac:dyDescent="0.2">
      <c r="A8" s="3" t="s">
        <v>6</v>
      </c>
      <c r="B8" s="4"/>
      <c r="C8" s="7">
        <v>210000</v>
      </c>
      <c r="E8"/>
      <c r="F8"/>
      <c r="K8" s="9" t="s">
        <v>10</v>
      </c>
    </row>
    <row r="9" spans="1:11" x14ac:dyDescent="0.2">
      <c r="K9" s="9" t="s">
        <v>10</v>
      </c>
    </row>
    <row r="10" spans="1:11" x14ac:dyDescent="0.2">
      <c r="K10" s="9" t="s">
        <v>10</v>
      </c>
    </row>
    <row r="11" spans="1:11" x14ac:dyDescent="0.2">
      <c r="A11" s="10" t="s">
        <v>10</v>
      </c>
      <c r="B11" s="10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  <c r="G11" s="10" t="s">
        <v>10</v>
      </c>
      <c r="H11" s="10" t="s">
        <v>10</v>
      </c>
      <c r="I11" s="10" t="s">
        <v>10</v>
      </c>
      <c r="J11" s="10" t="s">
        <v>10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Beasley</dc:creator>
  <cp:lastModifiedBy>MCasquilho</cp:lastModifiedBy>
  <cp:lastPrinted>2001-04-01T12:57:45Z</cp:lastPrinted>
  <dcterms:created xsi:type="dcterms:W3CDTF">1999-03-16T11:52:32Z</dcterms:created>
  <dcterms:modified xsi:type="dcterms:W3CDTF">2018-04-17T22:12:30Z</dcterms:modified>
</cp:coreProperties>
</file>